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<sst xmlns="http://schemas.openxmlformats.org/spreadsheetml/2006/main" count="40" uniqueCount="40">
  <si>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</si>
  <si>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MPB010</t>
  </si>
  <si>
    <t xml:space="preserve">m²</t>
  </si>
  <si>
    <t xml:space="preserve">Pavimento de mezcla bituminosa continua en caliente.</t>
  </si>
  <si>
    <r>
      <rPr>
        <sz val="8.25"/>
        <color rgb="FF000000"/>
        <rFont val="Arial"/>
        <family val="2"/>
      </rPr>
      <t xml:space="preserve">Pavimento asfáltico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cm de espesor, realizado con </t>
    </r>
    <r>
      <rPr>
        <b/>
        <sz val="8.25"/>
        <color rgb="FF000000"/>
        <rFont val="Arial"/>
        <family val="2"/>
      </rPr>
      <t xml:space="preserve">mezcla bituminosa continua en caliente AC16 surf D, para capa de rodadura, de composición densa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</si>
  <si>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</si>
  <si>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</si>
  <si>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</si>
  <si>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</si>
  <si>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</si>
  <si>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</si>
  <si>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</si>
  <si>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mt47aag020aa</t>
  </si>
  <si>
    <t xml:space="preserve">t</t>
  </si>
  <si>
    <t xml:space="preserve">Mezcla bituminosa continua en caliente AC16 surf D, para capa de rodadura, de composición densa, con agregado granítico de 16 mm de tamaño máximo y betún asfáltico de penetración.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</si>
  <si>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</si>
  <si>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</si>
  <si>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</si>
  <si>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</si>
  <si>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</si>
  <si>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</si>
  <si>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</si>
  <si>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</si>
  <si>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mq11com010</t>
  </si>
  <si>
    <t xml:space="preserve">h</t>
  </si>
  <si>
    <t xml:space="preserve">Compactador de neumáticos autopropulsado, de 12/22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</si>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</sst>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51.17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0.115000</v>
      </c>
      <c r="G10" s="13">
        <v>1389.970000</v>
      </c>
      <c r="H10" s="13">
        <f ca="1">ROUND(INDIRECT(ADDRESS(ROW()+(0), COLUMN()+(-2), 1))*INDIRECT(ADDRESS(ROW()+(0), COLUMN()+(-1), 1)), 2)</f>
        <v>159.850000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159.850000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0.001000</v>
      </c>
      <c r="G13" s="12">
        <v>1522.390000</v>
      </c>
      <c r="H13" s="12">
        <f ca="1">ROUND(INDIRECT(ADDRESS(ROW()+(0), COLUMN()+(-2), 1))*INDIRECT(ADDRESS(ROW()+(0), COLUMN()+(-1), 1)), 2)</f>
        <v>1.520000</v>
      </c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0.001000</v>
      </c>
      <c r="G14" s="12">
        <v>314.180000</v>
      </c>
      <c r="H14" s="12">
        <f ca="1">ROUND(INDIRECT(ADDRESS(ROW()+(0), COLUMN()+(-2), 1))*INDIRECT(ADDRESS(ROW()+(0), COLUMN()+(-1), 1)), 2)</f>
        <v>0.310000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1">
        <v>0.001000</v>
      </c>
      <c r="G15" s="13">
        <v>1102.850000</v>
      </c>
      <c r="H15" s="13">
        <f ca="1">ROUND(INDIRECT(ADDRESS(ROW()+(0), COLUMN()+(-2), 1))*INDIRECT(ADDRESS(ROW()+(0), COLUMN()+(-1), 1)), 2)</f>
        <v>1.100000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1)),INDIRECT(ADDRESS(ROW()+(-3), COLUMN()+(0), 1))), 2)</f>
        <v>2.930000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0">
        <v>0.003000</v>
      </c>
      <c r="G18" s="12">
        <v>51.370000</v>
      </c>
      <c r="H18" s="12">
        <f ca="1">ROUND(INDIRECT(ADDRESS(ROW()+(0), COLUMN()+(-2), 1))*INDIRECT(ADDRESS(ROW()+(0), COLUMN()+(-1), 1)), 2)</f>
        <v>0.150000</v>
      </c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1">
        <v>0.012000</v>
      </c>
      <c r="G19" s="13">
        <v>37.820000</v>
      </c>
      <c r="H19" s="13">
        <f ca="1">ROUND(INDIRECT(ADDRESS(ROW()+(0), COLUMN()+(-2), 1))*INDIRECT(ADDRESS(ROW()+(0), COLUMN()+(-1), 1)), 2)</f>
        <v>0.450000</v>
      </c>
    </row>
    <row r="20" spans="1:8" ht="13.50" thickBot="1" customHeight="1">
      <c r="A20" s="14"/>
      <c r="B20" s="14"/>
      <c r="C20" s="14"/>
      <c r="D20" s="14"/>
      <c r="E20" s="14"/>
      <c r="F20" s="8" t="s">
        <v>34</v>
      </c>
      <c r="G20" s="8"/>
      <c r="H20" s="16">
        <f ca="1">ROUND(SUM(INDIRECT(ADDRESS(ROW()+(-1), COLUMN()+(0), 1)),INDIRECT(ADDRESS(ROW()+(-2), COLUMN()+(0), 1))), 2)</f>
        <v>0.600000</v>
      </c>
    </row>
    <row r="21" spans="1:8" ht="13.50" thickBot="1" customHeight="1">
      <c r="A21" s="14">
        <v>4.000000</v>
      </c>
      <c r="B21" s="14"/>
      <c r="C21" s="14"/>
      <c r="D21" s="14"/>
      <c r="E21" s="17" t="s">
        <v>35</v>
      </c>
      <c r="F21" s="17"/>
      <c r="G21" s="14"/>
      <c r="H21" s="14"/>
    </row>
    <row r="22" spans="1:8" ht="13.50" thickBot="1" customHeight="1">
      <c r="A22" s="18"/>
      <c r="B22" s="18"/>
      <c r="C22" s="19" t="s">
        <v>36</v>
      </c>
      <c r="D22" s="19"/>
      <c r="E22" s="18" t="s">
        <v>37</v>
      </c>
      <c r="F22" s="11">
        <v>2.000000</v>
      </c>
      <c r="G22" s="13">
        <f ca="1">ROUND(SUM(INDIRECT(ADDRESS(ROW()+(-2), COLUMN()+(1), 1)),INDIRECT(ADDRESS(ROW()+(-6), COLUMN()+(1), 1)),INDIRECT(ADDRESS(ROW()+(-11), COLUMN()+(1), 1))), 2)</f>
        <v>163.380000</v>
      </c>
      <c r="H22" s="13">
        <f ca="1">ROUND(INDIRECT(ADDRESS(ROW()+(0), COLUMN()+(-2), 1))*INDIRECT(ADDRESS(ROW()+(0), COLUMN()+(-1), 1))/100, 2)</f>
        <v>3.270000</v>
      </c>
    </row>
    <row r="23" spans="1:8" ht="13.50" thickBot="1" customHeight="1">
      <c r="A23" s="20" t="s">
        <v>38</v>
      </c>
      <c r="B23" s="20"/>
      <c r="C23" s="21"/>
      <c r="D23" s="21"/>
      <c r="E23" s="22"/>
      <c r="F23" s="23" t="s">
        <v>39</v>
      </c>
      <c r="G23" s="24"/>
      <c r="H23" s="25">
        <f ca="1">ROUND(SUM(INDIRECT(ADDRESS(ROW()+(-1), COLUMN()+(0), 1)),INDIRECT(ADDRESS(ROW()+(-3), COLUMN()+(0), 1)),INDIRECT(ADDRESS(ROW()+(-7), COLUMN()+(0), 1)),INDIRECT(ADDRESS(ROW()+(-12), COLUMN()+(0), 1))), 2)</f>
        <v>166.650000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