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<sst xmlns="http://schemas.openxmlformats.org/spreadsheetml/2006/main" count="81" uniqueCount="81">
  <si>
    <t xml:space="preserve"/>
  </si>
  <si>
    <t xml:space="preserve">EHS010</t>
  </si>
  <si>
    <t xml:space="preserve">m³</t>
  </si>
  <si>
    <t xml:space="preserve">Columna rectangular o cuadrada de concreto reforzado.</t>
  </si>
  <si>
    <r>
      <rPr>
        <sz val="8.25"/>
        <color rgb="FF000000"/>
        <rFont val="Arial"/>
        <family val="2"/>
      </rPr>
      <t xml:space="preserve">Columna de sección rectangular o cuadrada de concreto reforzado, de 30x30 cm de sección media, realizada con concreto f'c=210 kg/cm² (3000 psi), clase de exposición F0 S0 P0 C0, tamaño máximo del agregado 12,5 mm, consistencia blanda, mezclado en obra, y fundido con medios manuales, y acero Grado 60 (fy=4200 kg/cm²), con una cuantía aproximada de 120 kg/m³; montaje y desmontaje de sistema de encofrado, con acabado para revestir, en planta de hasta 3 m de altura libre, formado por: superficie encofrante de láminas metálicas, amortizables en 50 usos y estructura soporte vertical de puntales metálicos, amortizables en 150 usos. Incluso berenjenos, alambre de atar, separadores y líquido desencofrante para evitar la adherencia del concreto al encofrado. El precio incluye el corte, doblado y conformado de la armadura en taller de obra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</si>
  <si>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</si>
  <si>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</si>
  <si>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</si>
  <si>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</si>
  <si>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</si>
  <si>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</si>
  <si>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</si>
  <si>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mt07sep010ac</t>
  </si>
  <si>
    <t xml:space="preserve">Ud</t>
  </si>
  <si>
    <t xml:space="preserve">Separador homologado de plástico, para armaduras de columnas de varios diámetros.</t>
  </si>
  <si>
    <t xml:space="preserve">mt07aco110g</t>
  </si>
  <si>
    <t xml:space="preserve">kg</t>
  </si>
  <si>
    <t xml:space="preserve">Acero en varillas corrugadas, Grado 60 (fy=4200 kg/cm²), de varios diámetros, según ASTM A 615.</t>
  </si>
  <si>
    <t xml:space="preserve">mt08var050</t>
  </si>
  <si>
    <t xml:space="preserve">kg</t>
  </si>
  <si>
    <t xml:space="preserve">Alambre galvanizado para atar, de 1,30 mm de diámetro.</t>
  </si>
  <si>
    <t xml:space="preserve">mt08eup010b</t>
  </si>
  <si>
    <t xml:space="preserve">m²</t>
  </si>
  <si>
    <t xml:space="preserve">Lámina metálica de 50x50 cm, para encofrado de columnas de concreto reforzado de sección rectangular o cuadrada, de hasta 3 m de altura,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</si>
  <si>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</si>
  <si>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</si>
  <si>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</si>
  <si>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mt08var040a</t>
  </si>
  <si>
    <t xml:space="preserve">Ud</t>
  </si>
  <si>
    <t xml:space="preserve">Berenjeno de PVC, de varias dimensiones y 2500 mm de longitud.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</si>
  <si>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</si>
  <si>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</si>
  <si>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</si>
  <si>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mt08aaa010a</t>
  </si>
  <si>
    <t xml:space="preserve">m³</t>
  </si>
  <si>
    <t xml:space="preserve">Agua.</t>
  </si>
  <si>
    <t xml:space="preserve">mt01arg000i</t>
  </si>
  <si>
    <t xml:space="preserve">m³</t>
  </si>
  <si>
    <t xml:space="preserve">Arena cribada.</t>
  </si>
  <si>
    <t xml:space="preserve">mt01arg001ie</t>
  </si>
  <si>
    <t xml:space="preserve">m³</t>
  </si>
  <si>
    <t xml:space="preserve">Agregado grueso homogeneizado, de tamaño máximo 12,5 mm.</t>
  </si>
  <si>
    <t xml:space="preserve">mt08cem000i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</si>
  <si>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</si>
  <si>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</si>
  <si>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</si>
  <si>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</si>
  <si>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</si>
  <si>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</si>
  <si>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</si>
  <si>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</si>
  <si>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</si>
  <si>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mo044</t>
  </si>
  <si>
    <t xml:space="preserve">h</t>
  </si>
  <si>
    <t xml:space="preserve">Armador de encofrados.</t>
  </si>
  <si>
    <t xml:space="preserve">mo091</t>
  </si>
  <si>
    <t xml:space="preserve">h</t>
  </si>
  <si>
    <t xml:space="preserve">Ayudante de armador de encofrados.</t>
  </si>
  <si>
    <t xml:space="preserve">mo043</t>
  </si>
  <si>
    <t xml:space="preserve">h</t>
  </si>
  <si>
    <t xml:space="preserve">Armador de hierro.</t>
  </si>
  <si>
    <t xml:space="preserve">mo090</t>
  </si>
  <si>
    <t xml:space="preserve">h</t>
  </si>
  <si>
    <t xml:space="preserve">Ayudante de armador de hierro.</t>
  </si>
  <si>
    <t xml:space="preserve">mo113</t>
  </si>
  <si>
    <t xml:space="preserve">h</t>
  </si>
  <si>
    <t xml:space="preserve">Peón de albañilería.</t>
  </si>
  <si>
    <t xml:space="preserve">mo112</t>
  </si>
  <si>
    <t xml:space="preserve">h</t>
  </si>
  <si>
    <t xml:space="preserve">Peón especializado de albañilería.</t>
  </si>
  <si>
    <t xml:space="preserve">mo045</t>
  </si>
  <si>
    <t xml:space="preserve">h</t>
  </si>
  <si>
    <t xml:space="preserve">Armador, en trabajos de colocación del concreto.</t>
  </si>
  <si>
    <t xml:space="preserve">mo092</t>
  </si>
  <si>
    <t xml:space="preserve">h</t>
  </si>
  <si>
    <t xml:space="preserve">Ayudante de armador, en trabajos de colocación del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</si>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</sst>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66.98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12</v>
      </c>
      <c r="G10" s="12">
        <v>2.14</v>
      </c>
      <c r="H10" s="12">
        <f ca="1">ROUND(INDIRECT(ADDRESS(ROW()+(0), COLUMN()+(-2), 1))*INDIRECT(ADDRESS(ROW()+(0), COLUMN()+(-1), 1)), 2)</f>
        <v>25.68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126</v>
      </c>
      <c r="G11" s="12">
        <v>23.63</v>
      </c>
      <c r="H11" s="12">
        <f ca="1">ROUND(INDIRECT(ADDRESS(ROW()+(0), COLUMN()+(-2), 1))*INDIRECT(ADDRESS(ROW()+(0), COLUMN()+(-1), 1)), 2)</f>
        <v>2977.38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0.84</v>
      </c>
      <c r="G12" s="12">
        <v>38.26</v>
      </c>
      <c r="H12" s="12">
        <f ca="1">ROUND(INDIRECT(ADDRESS(ROW()+(0), COLUMN()+(-2), 1))*INDIRECT(ADDRESS(ROW()+(0), COLUMN()+(-1), 1)), 2)</f>
        <v>32.14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0.32</v>
      </c>
      <c r="G13" s="12">
        <v>1224.26</v>
      </c>
      <c r="H13" s="12">
        <f ca="1">ROUND(INDIRECT(ADDRESS(ROW()+(0), COLUMN()+(-2), 1))*INDIRECT(ADDRESS(ROW()+(0), COLUMN()+(-1), 1)), 2)</f>
        <v>391.76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0.099</v>
      </c>
      <c r="G14" s="12">
        <v>491.05</v>
      </c>
      <c r="H14" s="12">
        <f ca="1">ROUND(INDIRECT(ADDRESS(ROW()+(0), COLUMN()+(-2), 1))*INDIRECT(ADDRESS(ROW()+(0), COLUMN()+(-1), 1)), 2)</f>
        <v>48.61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17.8</v>
      </c>
      <c r="G15" s="12">
        <v>14.03</v>
      </c>
      <c r="H15" s="12">
        <f ca="1">ROUND(INDIRECT(ADDRESS(ROW()+(0), COLUMN()+(-2), 1))*INDIRECT(ADDRESS(ROW()+(0), COLUMN()+(-1), 1)), 2)</f>
        <v>249.73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0.4</v>
      </c>
      <c r="G16" s="12">
        <v>46.02</v>
      </c>
      <c r="H16" s="12">
        <f ca="1">ROUND(INDIRECT(ADDRESS(ROW()+(0), COLUMN()+(-2), 1))*INDIRECT(ADDRESS(ROW()+(0), COLUMN()+(-1), 1)), 2)</f>
        <v>18.41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0.226</v>
      </c>
      <c r="G17" s="12">
        <v>38.26</v>
      </c>
      <c r="H17" s="12">
        <f ca="1">ROUND(INDIRECT(ADDRESS(ROW()+(0), COLUMN()+(-2), 1))*INDIRECT(ADDRESS(ROW()+(0), COLUMN()+(-1), 1)), 2)</f>
        <v>8.65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0.582</v>
      </c>
      <c r="G18" s="12">
        <v>346.29</v>
      </c>
      <c r="H18" s="12">
        <f ca="1">ROUND(INDIRECT(ADDRESS(ROW()+(0), COLUMN()+(-2), 1))*INDIRECT(ADDRESS(ROW()+(0), COLUMN()+(-1), 1)), 2)</f>
        <v>201.54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0.873</v>
      </c>
      <c r="G19" s="12">
        <v>317.9</v>
      </c>
      <c r="H19" s="12">
        <f ca="1">ROUND(INDIRECT(ADDRESS(ROW()+(0), COLUMN()+(-2), 1))*INDIRECT(ADDRESS(ROW()+(0), COLUMN()+(-1), 1)), 2)</f>
        <v>277.53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3">
        <v>376.32</v>
      </c>
      <c r="G20" s="14">
        <v>4.16</v>
      </c>
      <c r="H20" s="14">
        <f ca="1">ROUND(INDIRECT(ADDRESS(ROW()+(0), COLUMN()+(-2), 1))*INDIRECT(ADDRESS(ROW()+(0), COLUMN()+(-1), 1)), 2)</f>
        <v>1565.49</v>
      </c>
    </row>
    <row r="21" spans="1:8" ht="13.50" thickBot="1" customHeight="1">
      <c r="A21" s="15"/>
      <c r="B21" s="15"/>
      <c r="C21" s="15"/>
      <c r="D21" s="15"/>
      <c r="E21" s="15"/>
      <c r="F21" s="9" t="s">
        <v>45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5796.92</v>
      </c>
    </row>
    <row r="22" spans="1:8" ht="13.50" thickBot="1" customHeight="1">
      <c r="A22" s="15">
        <v>2</v>
      </c>
      <c r="B22" s="15"/>
      <c r="C22" s="15"/>
      <c r="D22" s="15"/>
      <c r="E22" s="18" t="s">
        <v>46</v>
      </c>
      <c r="F22" s="18"/>
      <c r="G22" s="15"/>
      <c r="H22" s="15"/>
    </row>
    <row r="23" spans="1:8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3">
        <v>0.63</v>
      </c>
      <c r="G23" s="14">
        <v>76.52</v>
      </c>
      <c r="H23" s="14">
        <f ca="1">ROUND(INDIRECT(ADDRESS(ROW()+(0), COLUMN()+(-2), 1))*INDIRECT(ADDRESS(ROW()+(0), COLUMN()+(-1), 1)), 2)</f>
        <v>48.21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1))), 2)</f>
        <v>48.21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5.216</v>
      </c>
      <c r="G26" s="12">
        <v>120.22</v>
      </c>
      <c r="H26" s="12">
        <f ca="1">ROUND(INDIRECT(ADDRESS(ROW()+(0), COLUMN()+(-2), 1))*INDIRECT(ADDRESS(ROW()+(0), COLUMN()+(-1), 1)), 2)</f>
        <v>627.07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5.961</v>
      </c>
      <c r="G27" s="12">
        <v>89.8</v>
      </c>
      <c r="H27" s="12">
        <f ca="1">ROUND(INDIRECT(ADDRESS(ROW()+(0), COLUMN()+(-2), 1))*INDIRECT(ADDRESS(ROW()+(0), COLUMN()+(-1), 1)), 2)</f>
        <v>535.3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0.947</v>
      </c>
      <c r="G28" s="12">
        <v>120.22</v>
      </c>
      <c r="H28" s="12">
        <f ca="1">ROUND(INDIRECT(ADDRESS(ROW()+(0), COLUMN()+(-2), 1))*INDIRECT(ADDRESS(ROW()+(0), COLUMN()+(-1), 1)), 2)</f>
        <v>113.85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1.052</v>
      </c>
      <c r="G29" s="12">
        <v>89.8</v>
      </c>
      <c r="H29" s="12">
        <f ca="1">ROUND(INDIRECT(ADDRESS(ROW()+(0), COLUMN()+(-2), 1))*INDIRECT(ADDRESS(ROW()+(0), COLUMN()+(-1), 1)), 2)</f>
        <v>94.47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1.151</v>
      </c>
      <c r="G30" s="12">
        <v>83.2</v>
      </c>
      <c r="H30" s="12">
        <f ca="1">ROUND(INDIRECT(ADDRESS(ROW()+(0), COLUMN()+(-2), 1))*INDIRECT(ADDRESS(ROW()+(0), COLUMN()+(-1), 1)), 2)</f>
        <v>95.76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1.205</v>
      </c>
      <c r="G31" s="12">
        <v>84.56</v>
      </c>
      <c r="H31" s="12">
        <f ca="1">ROUND(INDIRECT(ADDRESS(ROW()+(0), COLUMN()+(-2), 1))*INDIRECT(ADDRESS(ROW()+(0), COLUMN()+(-1), 1)), 2)</f>
        <v>101.89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0.395</v>
      </c>
      <c r="G32" s="12">
        <v>120.22</v>
      </c>
      <c r="H32" s="12">
        <f ca="1">ROUND(INDIRECT(ADDRESS(ROW()+(0), COLUMN()+(-2), 1))*INDIRECT(ADDRESS(ROW()+(0), COLUMN()+(-1), 1)), 2)</f>
        <v>47.49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3">
        <v>1.589</v>
      </c>
      <c r="G33" s="14">
        <v>89.8</v>
      </c>
      <c r="H33" s="14">
        <f ca="1">ROUND(INDIRECT(ADDRESS(ROW()+(0), COLUMN()+(-2), 1))*INDIRECT(ADDRESS(ROW()+(0), COLUMN()+(-1), 1)), 2)</f>
        <v>142.69</v>
      </c>
    </row>
    <row r="34" spans="1:8" ht="13.50" thickBot="1" customHeight="1">
      <c r="A34" s="15"/>
      <c r="B34" s="15"/>
      <c r="C34" s="15"/>
      <c r="D34" s="15"/>
      <c r="E34" s="15"/>
      <c r="F34" s="9" t="s">
        <v>76</v>
      </c>
      <c r="G34" s="9"/>
      <c r="H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1758.52</v>
      </c>
    </row>
    <row r="35" spans="1:8" ht="13.50" thickBot="1" customHeight="1">
      <c r="A35" s="15">
        <v>4</v>
      </c>
      <c r="B35" s="15"/>
      <c r="C35" s="15"/>
      <c r="D35" s="15"/>
      <c r="E35" s="18" t="s">
        <v>77</v>
      </c>
      <c r="F35" s="18"/>
      <c r="G35" s="15"/>
      <c r="H35" s="15"/>
    </row>
    <row r="36" spans="1:8" ht="13.50" thickBot="1" customHeight="1">
      <c r="A36" s="19"/>
      <c r="B36" s="19"/>
      <c r="C36" s="20" t="s">
        <v>78</v>
      </c>
      <c r="D36" s="20"/>
      <c r="E36" s="19" t="s">
        <v>79</v>
      </c>
      <c r="F36" s="13">
        <v>2</v>
      </c>
      <c r="G36" s="14">
        <f ca="1">ROUND(SUM(INDIRECT(ADDRESS(ROW()+(-2), COLUMN()+(1), 1)),INDIRECT(ADDRESS(ROW()+(-12), COLUMN()+(1), 1)),INDIRECT(ADDRESS(ROW()+(-15), COLUMN()+(1), 1))), 2)</f>
        <v>7603.65</v>
      </c>
      <c r="H36" s="14">
        <f ca="1">ROUND(INDIRECT(ADDRESS(ROW()+(0), COLUMN()+(-2), 1))*INDIRECT(ADDRESS(ROW()+(0), COLUMN()+(-1), 1))/100, 2)</f>
        <v>152.07</v>
      </c>
    </row>
    <row r="37" spans="1:8" ht="13.50" thickBot="1" customHeight="1">
      <c r="A37" s="8"/>
      <c r="B37" s="8"/>
      <c r="C37" s="8"/>
      <c r="D37" s="8"/>
      <c r="E37" s="8"/>
      <c r="F37" s="21" t="s">
        <v>80</v>
      </c>
      <c r="G37" s="21"/>
      <c r="H37" s="22">
        <f ca="1">ROUND(SUM(INDIRECT(ADDRESS(ROW()+(-1), COLUMN()+(0), 1)),INDIRECT(ADDRESS(ROW()+(-3), COLUMN()+(0), 1)),INDIRECT(ADDRESS(ROW()+(-13), COLUMN()+(0), 1)),INDIRECT(ADDRESS(ROW()+(-16), COLUMN()+(0), 1))), 2)</f>
        <v>7755.72</v>
      </c>
    </row>
  </sheetData>
  <mergeCells count="7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F34:G34"/>
    <mergeCell ref="A35:B35"/>
    <mergeCell ref="C35:D35"/>
    <mergeCell ref="E35:F35"/>
    <mergeCell ref="A36:B36"/>
    <mergeCell ref="C36:D36"/>
    <mergeCell ref="A37:B37"/>
    <mergeCell ref="C37:D37"/>
    <mergeCell ref="F37:G37"/>
  </mergeCells>
  <pageMargins left="0.147638" right="0.147638" top="0.206693" bottom="0.206693" header="0.0" footer="0.0"/>
  <pageSetup paperSize="9" orientation="portrait"/>
  <rowBreaks count="0" manualBreakCount="0">
    </rowBreaks>
</worksheet>
</file>