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<sst xmlns="http://schemas.openxmlformats.org/spreadsheetml/2006/main" count="29" uniqueCount="29">
  <si>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</si>
  <si>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FAA010</t>
  </si>
  <si>
    <t xml:space="preserve">m²</t>
  </si>
  <si>
    <t xml:space="preserve">Revestimiento exterior de fachada ventilada, de placas laminadas compactas de alta presión (HPL). Sistema Meteon "TRESPA".</t>
  </si>
  <si>
    <r>
      <rPr>
        <sz val="8.25"/>
        <color rgb="FF000000"/>
        <rFont val="Arial"/>
        <family val="2"/>
      </rPr>
      <t xml:space="preserve">Revestimiento exterior de fachada ventilada, de placas laminadas compactas de alta presión (HPL), Meteon FR "TRESPA", de 500x2000x8 mm, Uni Colours acabado White, textura satinada Satin; colocación en posición vertical mediante el sistema TS150 de fijación vista con tornillos, con DIT nº 473, sobre subestructura soporte de madera. Incluso tornillos autoperforantes para la fijación de la subestructura soporte.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</si>
  <si>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</si>
  <si>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</si>
  <si>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</si>
  <si>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</si>
  <si>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</si>
  <si>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</si>
  <si>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</si>
  <si>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mt12prt010aaaa1</t>
  </si>
  <si>
    <t xml:space="preserve">m²</t>
  </si>
  <si>
    <t xml:space="preserve">Placa laminada compacta de alta presión (HPL), Meteon FR "TRESPA", de 500x2000x8 mm, Uni Colours acabado White, textura satinada Satin, Euroclase B-s2, d0 de reacción al fuego, a base de resinas termoendurecibles que no contienen urea-formaldehído, reforzada de forma homogénea con fibras de madera certificada FSC o PEFC, con superficie decorativa EBC (Electron Beam Curing), no melamínica y con propiedades antigraffiti durante toda su vida útil, con resistencia a los rayos ultravioleta según Prueba Florida no inferior a 4-5 al contrastar con la escala de grises de ISO 105-A02; colocación en posición vertical mediante el sistema TS150 de fijación vista con tornillos, sobre subestructura soporte formada por: rastreles horizontales de anchura igual al espesor del aislamiento y rastreles verticales de 38x45 mm y 38x75 mm en junta de placa, de madera, con el tratamiento adecuado, con clase de uso 2 y con humedad inferior al 18%; con tornillos autorroscantes de acero inoxidable A2 o A4 para la fijación del revestimiento a la subestructura soporte y tornillos autoperforantes para la fijación de la subestructura soporte a la hoja principal; con piezas especiales para la resolución de puntos singulares.</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</si>
  <si>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</si>
  <si>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</si>
  <si>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</si>
  <si>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</si>
  <si>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</si>
  <si>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</si>
  <si>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</si>
  <si>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Ayudante de montador de sistemas de fachadas prefabricadas.</t>
  </si>
  <si>
    <t xml:space="preserve">Subtotal mano de obra:</t>
  </si>
  <si>
    <t xml:space="preserve">Herramienta menor</t>
  </si>
  <si>
    <t xml:space="preserve">%</t>
  </si>
  <si>
    <t xml:space="preserve">Herramienta menor</t>
  </si>
  <si>
    <t xml:space="preserve">Coste de mantenimiento decenal: L 235,40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</si>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</sst>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68.85"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71.00" thickBot="1" customHeight="1">
      <c r="A10" s="1" t="s">
        <v>12</v>
      </c>
      <c r="B10" s="1"/>
      <c r="C10" s="1"/>
      <c r="D10" s="10" t="s">
        <v>13</v>
      </c>
      <c r="E10" s="1" t="s">
        <v>14</v>
      </c>
      <c r="F10" s="12">
        <v>1</v>
      </c>
      <c r="G10" s="14">
        <v>2817.34</v>
      </c>
      <c r="H10" s="14">
        <f ca="1">ROUND(INDIRECT(ADDRESS(ROW()+(0), COLUMN()+(-2), 1))*INDIRECT(ADDRESS(ROW()+(0), COLUMN()+(-1), 1)), 2)</f>
        <v>2817.34</v>
      </c>
    </row>
    <row r="11" spans="1:8" ht="13.50" thickBot="1" customHeight="1">
      <c r="A11" s="15"/>
      <c r="B11" s="15"/>
      <c r="C11" s="15"/>
      <c r="D11" s="15"/>
      <c r="E11" s="15"/>
      <c r="F11" s="9" t="s">
        <v>15</v>
      </c>
      <c r="G11" s="9"/>
      <c r="H11" s="17">
        <f ca="1">ROUND(SUM(INDIRECT(ADDRESS(ROW()+(-1), COLUMN()+(0), 1))), 2)</f>
        <v>2817.34</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0.886</v>
      </c>
      <c r="G13" s="13">
        <v>73.85</v>
      </c>
      <c r="H13" s="13">
        <f ca="1">ROUND(INDIRECT(ADDRESS(ROW()+(0), COLUMN()+(-2), 1))*INDIRECT(ADDRESS(ROW()+(0), COLUMN()+(-1), 1)), 2)</f>
        <v>65.43</v>
      </c>
    </row>
    <row r="14" spans="1:8" ht="13.50" thickBot="1" customHeight="1">
      <c r="A14" s="1" t="s">
        <v>20</v>
      </c>
      <c r="B14" s="1"/>
      <c r="C14" s="1"/>
      <c r="D14" s="10" t="s">
        <v>21</v>
      </c>
      <c r="E14" s="1" t="s">
        <v>22</v>
      </c>
      <c r="F14" s="12">
        <v>0.886</v>
      </c>
      <c r="G14" s="14">
        <v>53.32</v>
      </c>
      <c r="H14" s="14">
        <f ca="1">ROUND(INDIRECT(ADDRESS(ROW()+(0), COLUMN()+(-2), 1))*INDIRECT(ADDRESS(ROW()+(0), COLUMN()+(-1), 1)), 2)</f>
        <v>47.24</v>
      </c>
    </row>
    <row r="15" spans="1:8" ht="13.50" thickBot="1" customHeight="1">
      <c r="A15" s="15"/>
      <c r="B15" s="15"/>
      <c r="C15" s="15"/>
      <c r="D15" s="15"/>
      <c r="E15" s="15"/>
      <c r="F15" s="9" t="s">
        <v>23</v>
      </c>
      <c r="G15" s="9"/>
      <c r="H15" s="17">
        <f ca="1">ROUND(SUM(INDIRECT(ADDRESS(ROW()+(-1), COLUMN()+(0), 1)),INDIRECT(ADDRESS(ROW()+(-2), COLUMN()+(0), 1))), 2)</f>
        <v>112.67</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3</v>
      </c>
      <c r="G17" s="14">
        <f ca="1">ROUND(SUM(INDIRECT(ADDRESS(ROW()+(-2), COLUMN()+(1), 1)),INDIRECT(ADDRESS(ROW()+(-6), COLUMN()+(1), 1))), 2)</f>
        <v>2930.01</v>
      </c>
      <c r="H17" s="14">
        <f ca="1">ROUND(INDIRECT(ADDRESS(ROW()+(0), COLUMN()+(-2), 1))*INDIRECT(ADDRESS(ROW()+(0), COLUMN()+(-1), 1))/100, 2)</f>
        <v>87.9</v>
      </c>
    </row>
    <row r="18" spans="1:8" ht="13.50" thickBot="1" customHeight="1">
      <c r="A18" s="21" t="s">
        <v>27</v>
      </c>
      <c r="B18" s="21"/>
      <c r="C18" s="21"/>
      <c r="D18" s="22"/>
      <c r="E18" s="23"/>
      <c r="F18" s="24" t="s">
        <v>28</v>
      </c>
      <c r="G18" s="25"/>
      <c r="H18" s="26">
        <f ca="1">ROUND(SUM(INDIRECT(ADDRESS(ROW()+(-1), COLUMN()+(0), 1)),INDIRECT(ADDRESS(ROW()+(-3), COLUMN()+(0), 1)),INDIRECT(ADDRESS(ROW()+(-7), COLUMN()+(0), 1))), 2)</f>
        <v>3017.91</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E18"/>
    <mergeCell ref="F18:G18"/>
  </mergeCells>
  <pageMargins left="0.147638" right="0.147638" top="0.206693" bottom="0.206693" header="0.0" footer="0.0"/>
  <pageSetup paperSize="9" orientation="portrait"/>
  <rowBreaks count="0" manualBreakCount="0">
    </rowBreaks>
</worksheet>
</file>