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<sst xmlns="http://schemas.openxmlformats.org/spreadsheetml/2006/main" count="47" uniqueCount="47">
  <si>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</si>
  <si>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FBN001</t>
  </si>
  <si>
    <t xml:space="preserve">m²</t>
  </si>
  <si>
    <t xml:space="preserve">Muro interior de placas de yeso natural (GRG).</t>
  </si>
  <si>
    <r>
      <rPr>
        <sz val="8.25"/>
        <color rgb="FF000000"/>
        <rFont val="Arial"/>
        <family val="2"/>
      </rPr>
      <t xml:space="preserve">Muro interior sencillo (15+49+15)/400 (49) (2 estándar), de 64 mm de espesor total, con nivel de calidad del acabado Q2, formado por una estructura simple de perfiles de lámina de acero galvanizado de 49 mm de anchura, a base de montantes (elementos verticales) separados 400 mm entre sí, con disposición normal "N" y canales (elementos horizontales), a la que se atornillan dos placas en total (una placa tipo estándar en cada cara, de 15 mm de espesor cada placa). Incluso banda acústica; fijaciones para el anclaje de canales y montantes metálicos; tornillería para la fijación de las placas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</si>
  <si>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</si>
  <si>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</si>
  <si>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</si>
  <si>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</si>
  <si>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</si>
  <si>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</si>
  <si>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</si>
  <si>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mt12pna080b</t>
  </si>
  <si>
    <t xml:space="preserve">m</t>
  </si>
  <si>
    <t xml:space="preserve">Banda estanca autoadhesiva, de espuma de polietileno reticulado de celdas cerradas, de 50 mm de anchura; para la estanqueidad de la base y el aislamiento acústico del perímetro en muros interiores y trasdosados de placas.</t>
  </si>
  <si>
    <t xml:space="preserve">mt12pna050a</t>
  </si>
  <si>
    <t xml:space="preserve">m</t>
  </si>
  <si>
    <t xml:space="preserve">Canal, de perfil de acero galvanizado Z1 (Z140), fabricado mediante laminación en frío, 50x35 mm de sección y 0,6 mm de espesor.</t>
  </si>
  <si>
    <t xml:space="preserve">mt12pna060a</t>
  </si>
  <si>
    <t xml:space="preserve">m</t>
  </si>
  <si>
    <t xml:space="preserve">Montante, de perfil de acero galvanizado Z1 (Z140), fabricado mediante laminación en frío, 49x50 mm de sección y 0,6 mm de espesor.</t>
  </si>
  <si>
    <t xml:space="preserve">mt12pna025a</t>
  </si>
  <si>
    <t xml:space="preserve">Ud</t>
  </si>
  <si>
    <t xml:space="preserve">Fijación compuesta por taco y tornillo de cabeza avellanada, de 5x30 mm.</t>
  </si>
  <si>
    <t xml:space="preserve">mt12pna010ae</t>
  </si>
  <si>
    <t xml:space="preserve">m²</t>
  </si>
  <si>
    <t xml:space="preserve">Lámina de yeso natural (GRG), sin cartón, estándar / - 600 / 1200 / 15 / con los bordes longitudinales desiguales, formada por un alma de yeso de origen natural reforzada por la inclusión en la masa de fibra de vidrio; Euroclase A1 de reacción al fuego.</t>
  </si>
  <si>
    <t xml:space="preserve">mt12pna020b</t>
  </si>
  <si>
    <t xml:space="preserve">Ud</t>
  </si>
  <si>
    <t xml:space="preserve">Tornillo autoperforante, con cabeza de trompeta, de 25 mm de longitud, para instalación de placas de yeso natural (GRG) sobre perfiles de espesor inferior a 6 mm.</t>
  </si>
  <si>
    <t xml:space="preserve">mt12pna040b</t>
  </si>
  <si>
    <t xml:space="preserve">Ud</t>
  </si>
  <si>
    <t xml:space="preserve">Cartucho de 300 cm³ de masilla monocomponente; para el sellado de encuentros perimetrales.</t>
  </si>
  <si>
    <t xml:space="preserve">Subtotal materiales:</t>
  </si>
  <si>
    <t xml:space="preserve">Mano de obra</t>
  </si>
  <si>
    <t xml:space="preserve">mo053</t>
  </si>
  <si>
    <t xml:space="preserve">h</t>
  </si>
  <si>
    <t xml:space="preserve">Montador de prefabricados interiores.</t>
  </si>
  <si>
    <t xml:space="preserve">mo100</t>
  </si>
  <si>
    <t xml:space="preserve">h</t>
  </si>
  <si>
    <t xml:space="preserve">Ayudante de montador de prefabricados interiores.</t>
  </si>
  <si>
    <t xml:space="preserve">Subtotal mano de obra:</t>
  </si>
  <si>
    <t xml:space="preserve">Herramienta menor</t>
  </si>
  <si>
    <t xml:space="preserve">%</t>
  </si>
  <si>
    <t xml:space="preserve">Herramienta menor</t>
  </si>
  <si>
    <t xml:space="preserve">Coste de mantenimiento decenal: L 36,01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</si>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</sst>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6.97" customWidth="1"/>
    <col min="5" max="5" width="73.4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0.8</v>
      </c>
      <c r="G10" s="12">
        <v>8.06</v>
      </c>
      <c r="H10" s="12">
        <f ca="1">ROUND(INDIRECT(ADDRESS(ROW()+(0), COLUMN()+(-2), 1))*INDIRECT(ADDRESS(ROW()+(0), COLUMN()+(-1), 1)), 2)</f>
        <v>6.45</v>
      </c>
    </row>
    <row r="11" spans="1:8" ht="24.00" thickBot="1" customHeight="1">
      <c r="A11" s="1" t="s">
        <v>15</v>
      </c>
      <c r="B11" s="1"/>
      <c r="C11" s="10" t="s">
        <v>16</v>
      </c>
      <c r="D11" s="10"/>
      <c r="E11" s="1" t="s">
        <v>17</v>
      </c>
      <c r="F11" s="11">
        <v>0.8</v>
      </c>
      <c r="G11" s="12">
        <v>51.7</v>
      </c>
      <c r="H11" s="12">
        <f ca="1">ROUND(INDIRECT(ADDRESS(ROW()+(0), COLUMN()+(-2), 1))*INDIRECT(ADDRESS(ROW()+(0), COLUMN()+(-1), 1)), 2)</f>
        <v>41.36</v>
      </c>
    </row>
    <row r="12" spans="1:8" ht="24.00" thickBot="1" customHeight="1">
      <c r="A12" s="1" t="s">
        <v>18</v>
      </c>
      <c r="B12" s="1"/>
      <c r="C12" s="10" t="s">
        <v>19</v>
      </c>
      <c r="D12" s="10"/>
      <c r="E12" s="1" t="s">
        <v>20</v>
      </c>
      <c r="F12" s="11">
        <v>3</v>
      </c>
      <c r="G12" s="12">
        <v>70.05</v>
      </c>
      <c r="H12" s="12">
        <f ca="1">ROUND(INDIRECT(ADDRESS(ROW()+(0), COLUMN()+(-2), 1))*INDIRECT(ADDRESS(ROW()+(0), COLUMN()+(-1), 1)), 2)</f>
        <v>210.15</v>
      </c>
    </row>
    <row r="13" spans="1:8" ht="13.50" thickBot="1" customHeight="1">
      <c r="A13" s="1" t="s">
        <v>21</v>
      </c>
      <c r="B13" s="1"/>
      <c r="C13" s="10" t="s">
        <v>22</v>
      </c>
      <c r="D13" s="10"/>
      <c r="E13" s="1" t="s">
        <v>23</v>
      </c>
      <c r="F13" s="11">
        <v>2</v>
      </c>
      <c r="G13" s="12">
        <v>2.38</v>
      </c>
      <c r="H13" s="12">
        <f ca="1">ROUND(INDIRECT(ADDRESS(ROW()+(0), COLUMN()+(-2), 1))*INDIRECT(ADDRESS(ROW()+(0), COLUMN()+(-1), 1)), 2)</f>
        <v>4.76</v>
      </c>
    </row>
    <row r="14" spans="1:8" ht="34.50" thickBot="1" customHeight="1">
      <c r="A14" s="1" t="s">
        <v>24</v>
      </c>
      <c r="B14" s="1"/>
      <c r="C14" s="10" t="s">
        <v>25</v>
      </c>
      <c r="D14" s="10"/>
      <c r="E14" s="1" t="s">
        <v>26</v>
      </c>
      <c r="F14" s="11">
        <v>2.04</v>
      </c>
      <c r="G14" s="12">
        <v>171.51</v>
      </c>
      <c r="H14" s="12">
        <f ca="1">ROUND(INDIRECT(ADDRESS(ROW()+(0), COLUMN()+(-2), 1))*INDIRECT(ADDRESS(ROW()+(0), COLUMN()+(-1), 1)), 2)</f>
        <v>349.88</v>
      </c>
    </row>
    <row r="15" spans="1:8" ht="24.00" thickBot="1" customHeight="1">
      <c r="A15" s="1" t="s">
        <v>27</v>
      </c>
      <c r="B15" s="1"/>
      <c r="C15" s="10" t="s">
        <v>28</v>
      </c>
      <c r="D15" s="10"/>
      <c r="E15" s="1" t="s">
        <v>29</v>
      </c>
      <c r="F15" s="11">
        <v>36</v>
      </c>
      <c r="G15" s="12">
        <v>0.52</v>
      </c>
      <c r="H15" s="12">
        <f ca="1">ROUND(INDIRECT(ADDRESS(ROW()+(0), COLUMN()+(-2), 1))*INDIRECT(ADDRESS(ROW()+(0), COLUMN()+(-1), 1)), 2)</f>
        <v>18.72</v>
      </c>
    </row>
    <row r="16" spans="1:8" ht="24.00" thickBot="1" customHeight="1">
      <c r="A16" s="1" t="s">
        <v>30</v>
      </c>
      <c r="B16" s="1"/>
      <c r="C16" s="10" t="s">
        <v>31</v>
      </c>
      <c r="D16" s="10"/>
      <c r="E16" s="1" t="s">
        <v>32</v>
      </c>
      <c r="F16" s="13">
        <v>0.067</v>
      </c>
      <c r="G16" s="14">
        <v>124.2</v>
      </c>
      <c r="H16" s="14">
        <f ca="1">ROUND(INDIRECT(ADDRESS(ROW()+(0), COLUMN()+(-2), 1))*INDIRECT(ADDRESS(ROW()+(0), COLUMN()+(-1), 1)), 2)</f>
        <v>8.32</v>
      </c>
    </row>
    <row r="17" spans="1:8" ht="13.50" thickBot="1" customHeight="1">
      <c r="A17" s="15"/>
      <c r="B17" s="15"/>
      <c r="C17" s="15"/>
      <c r="D17" s="15"/>
      <c r="E17" s="15"/>
      <c r="F17" s="9" t="s">
        <v>33</v>
      </c>
      <c r="G17" s="9"/>
      <c r="H17" s="17">
        <f ca="1">ROUND(SUM(INDIRECT(ADDRESS(ROW()+(-1), COLUMN()+(0), 1)),INDIRECT(ADDRESS(ROW()+(-2), COLUMN()+(0), 1)),INDIRECT(ADDRESS(ROW()+(-3), COLUMN()+(0), 1)),INDIRECT(ADDRESS(ROW()+(-4), COLUMN()+(0), 1)),INDIRECT(ADDRESS(ROW()+(-5), COLUMN()+(0), 1)),INDIRECT(ADDRESS(ROW()+(-6), COLUMN()+(0), 1)),INDIRECT(ADDRESS(ROW()+(-7), COLUMN()+(0), 1))), 2)</f>
        <v>639.64</v>
      </c>
    </row>
    <row r="18" spans="1:8" ht="13.50" thickBot="1" customHeight="1">
      <c r="A18" s="15">
        <v>2</v>
      </c>
      <c r="B18" s="15"/>
      <c r="C18" s="15"/>
      <c r="D18" s="15"/>
      <c r="E18" s="18" t="s">
        <v>34</v>
      </c>
      <c r="F18" s="18"/>
      <c r="G18" s="15"/>
      <c r="H18" s="15"/>
    </row>
    <row r="19" spans="1:8" ht="13.50" thickBot="1" customHeight="1">
      <c r="A19" s="1" t="s">
        <v>35</v>
      </c>
      <c r="B19" s="1"/>
      <c r="C19" s="10" t="s">
        <v>36</v>
      </c>
      <c r="D19" s="10"/>
      <c r="E19" s="1" t="s">
        <v>37</v>
      </c>
      <c r="F19" s="11">
        <v>0.324</v>
      </c>
      <c r="G19" s="12">
        <v>118.7</v>
      </c>
      <c r="H19" s="12">
        <f ca="1">ROUND(INDIRECT(ADDRESS(ROW()+(0), COLUMN()+(-2), 1))*INDIRECT(ADDRESS(ROW()+(0), COLUMN()+(-1), 1)), 2)</f>
        <v>38.46</v>
      </c>
    </row>
    <row r="20" spans="1:8" ht="13.50" thickBot="1" customHeight="1">
      <c r="A20" s="1" t="s">
        <v>38</v>
      </c>
      <c r="B20" s="1"/>
      <c r="C20" s="10" t="s">
        <v>39</v>
      </c>
      <c r="D20" s="10"/>
      <c r="E20" s="1" t="s">
        <v>40</v>
      </c>
      <c r="F20" s="13">
        <v>0.324</v>
      </c>
      <c r="G20" s="14">
        <v>86.35</v>
      </c>
      <c r="H20" s="14">
        <f ca="1">ROUND(INDIRECT(ADDRESS(ROW()+(0), COLUMN()+(-2), 1))*INDIRECT(ADDRESS(ROW()+(0), COLUMN()+(-1), 1)), 2)</f>
        <v>27.98</v>
      </c>
    </row>
    <row r="21" spans="1:8" ht="13.50" thickBot="1" customHeight="1">
      <c r="A21" s="15"/>
      <c r="B21" s="15"/>
      <c r="C21" s="15"/>
      <c r="D21" s="15"/>
      <c r="E21" s="15"/>
      <c r="F21" s="9" t="s">
        <v>41</v>
      </c>
      <c r="G21" s="9"/>
      <c r="H21" s="17">
        <f ca="1">ROUND(SUM(INDIRECT(ADDRESS(ROW()+(-1), COLUMN()+(0), 1)),INDIRECT(ADDRESS(ROW()+(-2), COLUMN()+(0), 1))), 2)</f>
        <v>66.44</v>
      </c>
    </row>
    <row r="22" spans="1:8" ht="13.50" thickBot="1" customHeight="1">
      <c r="A22" s="15">
        <v>3</v>
      </c>
      <c r="B22" s="15"/>
      <c r="C22" s="15"/>
      <c r="D22" s="15"/>
      <c r="E22" s="18" t="s">
        <v>42</v>
      </c>
      <c r="F22" s="18"/>
      <c r="G22" s="15"/>
      <c r="H22" s="15"/>
    </row>
    <row r="23" spans="1:8" ht="13.50" thickBot="1" customHeight="1">
      <c r="A23" s="19"/>
      <c r="B23" s="19"/>
      <c r="C23" s="20" t="s">
        <v>43</v>
      </c>
      <c r="D23" s="20"/>
      <c r="E23" s="19" t="s">
        <v>44</v>
      </c>
      <c r="F23" s="13">
        <v>2</v>
      </c>
      <c r="G23" s="14">
        <f ca="1">ROUND(SUM(INDIRECT(ADDRESS(ROW()+(-2), COLUMN()+(1), 1)),INDIRECT(ADDRESS(ROW()+(-6), COLUMN()+(1), 1))), 2)</f>
        <v>706.08</v>
      </c>
      <c r="H23" s="14">
        <f ca="1">ROUND(INDIRECT(ADDRESS(ROW()+(0), COLUMN()+(-2), 1))*INDIRECT(ADDRESS(ROW()+(0), COLUMN()+(-1), 1))/100, 2)</f>
        <v>14.12</v>
      </c>
    </row>
    <row r="24" spans="1:8" ht="13.50" thickBot="1" customHeight="1">
      <c r="A24" s="21" t="s">
        <v>45</v>
      </c>
      <c r="B24" s="21"/>
      <c r="C24" s="22"/>
      <c r="D24" s="22"/>
      <c r="E24" s="23"/>
      <c r="F24" s="24" t="s">
        <v>46</v>
      </c>
      <c r="G24" s="25"/>
      <c r="H24" s="26">
        <f ca="1">ROUND(SUM(INDIRECT(ADDRESS(ROW()+(-1), COLUMN()+(0), 1)),INDIRECT(ADDRESS(ROW()+(-3), COLUMN()+(0), 1)),INDIRECT(ADDRESS(ROW()+(-7), COLUMN()+(0), 1))), 2)</f>
        <v>720.2</v>
      </c>
    </row>
  </sheetData>
  <mergeCells count="4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B20"/>
    <mergeCell ref="C20:D20"/>
    <mergeCell ref="A21:B21"/>
    <mergeCell ref="C21:D21"/>
    <mergeCell ref="F21:G21"/>
    <mergeCell ref="A22:B22"/>
    <mergeCell ref="C22:D22"/>
    <mergeCell ref="E22:F22"/>
    <mergeCell ref="A23:B23"/>
    <mergeCell ref="C23:D23"/>
    <mergeCell ref="A24:E24"/>
    <mergeCell ref="F24:G24"/>
  </mergeCells>
  <pageMargins left="0.147638" right="0.147638" top="0.206693" bottom="0.206693" header="0.0" footer="0.0"/>
  <pageSetup paperSize="9" orientation="portrait"/>
  <rowBreaks count="0" manualBreakCount="0">
    </rowBreaks>
</worksheet>
</file>