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<sst xmlns="http://schemas.openxmlformats.org/spreadsheetml/2006/main" count="41" uniqueCount="41">
  <si>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</si>
  <si>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FBR010</t>
  </si>
  <si>
    <t xml:space="preserve">m²</t>
  </si>
  <si>
    <t xml:space="preserve">Muro interior de placas laminadas compactas de alta presión (HPL), sistema "TRESPA".</t>
  </si>
  <si>
    <r>
      <rPr>
        <sz val="8.25"/>
        <color rgb="FF000000"/>
        <rFont val="Arial"/>
        <family val="2"/>
      </rPr>
      <t xml:space="preserve">Muro interior sencillo de 10+70+10 mm de espesor, realizado con dos hojas iguales de placas laminadas compactas de alta presión (HPL) tipo Virtuon FR "TRESPA", de 600x2500x10 mm, acabado Gold Yellow, textura Satin, con junta abierta con el sistema de fijación oculta TS2000 sobre montantes de acero galvanizado de 70 mm de anchura colocados cada 400 mm sobre banda acústica; 90 mm de espesor total. El precio incluye la resolución de encuentros y puntos singulares y las ayudas para la formación de cajeados para instalaciones, pero no incluye el aislamiento a colocar entre los montantes.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</si>
  <si>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</si>
  <si>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</si>
  <si>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</si>
  <si>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</si>
  <si>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</si>
  <si>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</si>
  <si>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</si>
  <si>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mt12psg041c</t>
  </si>
  <si>
    <t xml:space="preserve">m</t>
  </si>
  <si>
    <t xml:space="preserve">Banda autoadhesiva desolidarizante de espuma de poliuretano de celdas cerradas, de 3,2 mm de espesor y 70 mm de anchura, resistencia térmica 0,10 m²K/W, conductividad térmica 0,032 W/(mK).</t>
  </si>
  <si>
    <t xml:space="preserve">mt12psg070d</t>
  </si>
  <si>
    <t xml:space="preserve">m</t>
  </si>
  <si>
    <t xml:space="preserve">Canal de perfil de acero galvanizado de 70 mm de anchura.</t>
  </si>
  <si>
    <t xml:space="preserve">mt12psg060d</t>
  </si>
  <si>
    <t xml:space="preserve">m</t>
  </si>
  <si>
    <t xml:space="preserve">Montante de perfil de acero galvanizado de 70 mm de anchura.</t>
  </si>
  <si>
    <t xml:space="preserve">mt12prt110aa1</t>
  </si>
  <si>
    <t xml:space="preserve">m²</t>
  </si>
  <si>
    <t xml:space="preserve">Placa laminada compacta de alta presión (HPL), Virtuon FR "TRESPA", de 600x2500x10 mm, acabado Gold Yellow, textura Satin, Euroclase B-s2, d0 de reacción al fuego, para colocar mediante el sistema TS2000 de fijación oculta, a base de resinas termoendurecibles y fibras de madera, con superficie decorativa EBC (Electron Beam Curing).</t>
  </si>
  <si>
    <t xml:space="preserve">mt12prt120a</t>
  </si>
  <si>
    <t xml:space="preserve">Ud</t>
  </si>
  <si>
    <t xml:space="preserve">Kit de complementos para la instalación del sistema de entramado autoportante TS 2000 "TRESPA".</t>
  </si>
  <si>
    <t xml:space="preserve">Subtotal materiales:</t>
  </si>
  <si>
    <t xml:space="preserve">Mano de obra</t>
  </si>
  <si>
    <t xml:space="preserve">mo053</t>
  </si>
  <si>
    <t xml:space="preserve">h</t>
  </si>
  <si>
    <t xml:space="preserve">Montador de prefabricados interiores.</t>
  </si>
  <si>
    <t xml:space="preserve">mo100</t>
  </si>
  <si>
    <t xml:space="preserve">h</t>
  </si>
  <si>
    <t xml:space="preserve">Ayudante de montador de prefabricados interiores.</t>
  </si>
  <si>
    <t xml:space="preserve">Subtotal mano de obra:</t>
  </si>
  <si>
    <t xml:space="preserve">Herramienta menor</t>
  </si>
  <si>
    <t xml:space="preserve">%</t>
  </si>
  <si>
    <t xml:space="preserve">Herramienta menor</t>
  </si>
  <si>
    <t xml:space="preserve">Coste de mantenimiento decenal: L 117,70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</si>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</sst>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14" customWidth="1"/>
    <col min="4" max="4" width="70.89"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1.2</v>
      </c>
      <c r="F10" s="12">
        <v>9.01</v>
      </c>
      <c r="G10" s="12">
        <f ca="1">ROUND(INDIRECT(ADDRESS(ROW()+(0), COLUMN()+(-2), 1))*INDIRECT(ADDRESS(ROW()+(0), COLUMN()+(-1), 1)), 2)</f>
        <v>10.81</v>
      </c>
    </row>
    <row r="11" spans="1:7" ht="13.50" thickBot="1" customHeight="1">
      <c r="A11" s="1" t="s">
        <v>15</v>
      </c>
      <c r="B11" s="1"/>
      <c r="C11" s="10" t="s">
        <v>16</v>
      </c>
      <c r="D11" s="1" t="s">
        <v>17</v>
      </c>
      <c r="E11" s="11">
        <v>0.95</v>
      </c>
      <c r="F11" s="12">
        <v>30.9</v>
      </c>
      <c r="G11" s="12">
        <f ca="1">ROUND(INDIRECT(ADDRESS(ROW()+(0), COLUMN()+(-2), 1))*INDIRECT(ADDRESS(ROW()+(0), COLUMN()+(-1), 1)), 2)</f>
        <v>29.36</v>
      </c>
    </row>
    <row r="12" spans="1:7" ht="13.50" thickBot="1" customHeight="1">
      <c r="A12" s="1" t="s">
        <v>18</v>
      </c>
      <c r="B12" s="1"/>
      <c r="C12" s="10" t="s">
        <v>19</v>
      </c>
      <c r="D12" s="1" t="s">
        <v>20</v>
      </c>
      <c r="E12" s="11">
        <v>3.5</v>
      </c>
      <c r="F12" s="12">
        <v>38.05</v>
      </c>
      <c r="G12" s="12">
        <f ca="1">ROUND(INDIRECT(ADDRESS(ROW()+(0), COLUMN()+(-2), 1))*INDIRECT(ADDRESS(ROW()+(0), COLUMN()+(-1), 1)), 2)</f>
        <v>133.18</v>
      </c>
    </row>
    <row r="13" spans="1:7" ht="55.50" thickBot="1" customHeight="1">
      <c r="A13" s="1" t="s">
        <v>21</v>
      </c>
      <c r="B13" s="1"/>
      <c r="C13" s="10" t="s">
        <v>22</v>
      </c>
      <c r="D13" s="1" t="s">
        <v>23</v>
      </c>
      <c r="E13" s="11">
        <v>2.1</v>
      </c>
      <c r="F13" s="12">
        <v>1132.83</v>
      </c>
      <c r="G13" s="12">
        <f ca="1">ROUND(INDIRECT(ADDRESS(ROW()+(0), COLUMN()+(-2), 1))*INDIRECT(ADDRESS(ROW()+(0), COLUMN()+(-1), 1)), 2)</f>
        <v>2378.94</v>
      </c>
    </row>
    <row r="14" spans="1:7" ht="24.00" thickBot="1" customHeight="1">
      <c r="A14" s="1" t="s">
        <v>24</v>
      </c>
      <c r="B14" s="1"/>
      <c r="C14" s="10" t="s">
        <v>25</v>
      </c>
      <c r="D14" s="1" t="s">
        <v>26</v>
      </c>
      <c r="E14" s="13">
        <v>1</v>
      </c>
      <c r="F14" s="14">
        <v>290.29</v>
      </c>
      <c r="G14" s="14">
        <f ca="1">ROUND(INDIRECT(ADDRESS(ROW()+(0), COLUMN()+(-2), 1))*INDIRECT(ADDRESS(ROW()+(0), COLUMN()+(-1), 1)), 2)</f>
        <v>290.29</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2842.58</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0.332</v>
      </c>
      <c r="F17" s="12">
        <v>73.85</v>
      </c>
      <c r="G17" s="12">
        <f ca="1">ROUND(INDIRECT(ADDRESS(ROW()+(0), COLUMN()+(-2), 1))*INDIRECT(ADDRESS(ROW()+(0), COLUMN()+(-1), 1)), 2)</f>
        <v>24.52</v>
      </c>
    </row>
    <row r="18" spans="1:7" ht="13.50" thickBot="1" customHeight="1">
      <c r="A18" s="1" t="s">
        <v>32</v>
      </c>
      <c r="B18" s="1"/>
      <c r="C18" s="10" t="s">
        <v>33</v>
      </c>
      <c r="D18" s="1" t="s">
        <v>34</v>
      </c>
      <c r="E18" s="13">
        <v>0.332</v>
      </c>
      <c r="F18" s="14">
        <v>53.32</v>
      </c>
      <c r="G18" s="14">
        <f ca="1">ROUND(INDIRECT(ADDRESS(ROW()+(0), COLUMN()+(-2), 1))*INDIRECT(ADDRESS(ROW()+(0), COLUMN()+(-1), 1)), 2)</f>
        <v>17.7</v>
      </c>
    </row>
    <row r="19" spans="1:7" ht="13.50" thickBot="1" customHeight="1">
      <c r="A19" s="15"/>
      <c r="B19" s="15"/>
      <c r="C19" s="15"/>
      <c r="D19" s="15"/>
      <c r="E19" s="9" t="s">
        <v>35</v>
      </c>
      <c r="F19" s="9"/>
      <c r="G19" s="17">
        <f ca="1">ROUND(SUM(INDIRECT(ADDRESS(ROW()+(-1), COLUMN()+(0), 1)),INDIRECT(ADDRESS(ROW()+(-2), COLUMN()+(0), 1))), 2)</f>
        <v>42.22</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2884.8</v>
      </c>
      <c r="G21" s="14">
        <f ca="1">ROUND(INDIRECT(ADDRESS(ROW()+(0), COLUMN()+(-2), 1))*INDIRECT(ADDRESS(ROW()+(0), COLUMN()+(-1), 1))/100, 2)</f>
        <v>57.7</v>
      </c>
    </row>
    <row r="22" spans="1:7" ht="13.50" thickBot="1" customHeight="1">
      <c r="A22" s="21" t="s">
        <v>39</v>
      </c>
      <c r="B22" s="21"/>
      <c r="C22" s="22"/>
      <c r="D22" s="23"/>
      <c r="E22" s="24" t="s">
        <v>40</v>
      </c>
      <c r="F22" s="25"/>
      <c r="G22" s="26">
        <f ca="1">ROUND(SUM(INDIRECT(ADDRESS(ROW()+(-1), COLUMN()+(0), 1)),INDIRECT(ADDRESS(ROW()+(-3), COLUMN()+(0), 1)),INDIRECT(ADDRESS(ROW()+(-7), COLUMN()+(0), 1))), 2)</f>
        <v>2942.5</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