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<sst xmlns="http://schemas.openxmlformats.org/spreadsheetml/2006/main" count="49" uniqueCount="49">
  <si>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</si>
  <si>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FDB010</t>
  </si>
  <si>
    <t xml:space="preserve">m</t>
  </si>
  <si>
    <t xml:space="preserve">Balaustrada.</t>
  </si>
  <si>
    <r>
      <rPr>
        <sz val="8.25"/>
        <color rgb="FF000000"/>
        <rFont val="Arial"/>
        <family val="2"/>
      </rPr>
      <t xml:space="preserve">Balaustrada recta formada por balaustres prefabricados de concreto de sección circular de 70 cm de altura y 15 cm de diámetro, pasamanos de 17x7x100 cm.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</si>
  <si>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</si>
  <si>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</si>
  <si>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</si>
  <si>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</si>
  <si>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</si>
  <si>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</si>
  <si>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</si>
  <si>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mt20bhp010c</t>
  </si>
  <si>
    <t xml:space="preserve">Ud</t>
  </si>
  <si>
    <t xml:space="preserve">Balaustre circular prefabricado de concreto blanco, de 70 cm de altura y diámetro 15 cm.</t>
  </si>
  <si>
    <t xml:space="preserve">mt20bhp030a</t>
  </si>
  <si>
    <t xml:space="preserve">m</t>
  </si>
  <si>
    <t xml:space="preserve">Pasamanos prefabricado de concreto blanco de una pieza, para balaustrada, 17x7x100 cm.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</si>
  <si>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</si>
  <si>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</si>
  <si>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</si>
  <si>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</si>
  <si>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</si>
  <si>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mezclado en obra.</t>
  </si>
  <si>
    <t xml:space="preserve">mt08cem041i</t>
  </si>
  <si>
    <t xml:space="preserve">kg</t>
  </si>
  <si>
    <t xml:space="preserve">Cemento blanco en sacos.</t>
  </si>
  <si>
    <t xml:space="preserve">mt08cal011a</t>
  </si>
  <si>
    <t xml:space="preserve">kg</t>
  </si>
  <si>
    <t xml:space="preserve">Cal aérea hidratada, con un contenido total de óxido de calcio y óxido de magnesio mayor o igual al 90%, en sacos.</t>
  </si>
  <si>
    <t xml:space="preserve">Subtotal materiales:</t>
  </si>
  <si>
    <t xml:space="preserve">Equipo y maquinaria</t>
  </si>
  <si>
    <t xml:space="preserve">mq06hor010</t>
  </si>
  <si>
    <t xml:space="preserve">h</t>
  </si>
  <si>
    <t xml:space="preserve">Mezcladora de concreto eléctrica con una capacidad de amasado de 160 l.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</si>
  <si>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</si>
  <si>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</si>
  <si>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</si>
  <si>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</si>
  <si>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Albañil.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</si>
  <si>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</si>
  <si>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</si>
  <si>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</si>
  <si>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</si>
  <si>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</si>
  <si>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</si>
  <si>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</si>
  <si>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297,75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</si>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</sst>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59" customWidth="1"/>
    <col min="3" max="3" width="1.02" customWidth="1"/>
    <col min="4" max="4" width="6.63" customWidth="1"/>
    <col min="5" max="5" width="69.53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4</v>
      </c>
      <c r="G10" s="12">
        <v>196.56</v>
      </c>
      <c r="H10" s="12">
        <f ca="1">ROUND(INDIRECT(ADDRESS(ROW()+(0), COLUMN()+(-2), 1))*INDIRECT(ADDRESS(ROW()+(0), COLUMN()+(-1), 1)), 2)</f>
        <v>786.24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194.12</v>
      </c>
      <c r="H11" s="12">
        <f ca="1">ROUND(INDIRECT(ADDRESS(ROW()+(0), COLUMN()+(-2), 1))*INDIRECT(ADDRESS(ROW()+(0), COLUMN()+(-1), 1)), 2)</f>
        <v>194.12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0.016</v>
      </c>
      <c r="G12" s="12">
        <v>38.17</v>
      </c>
      <c r="H12" s="12">
        <f ca="1">ROUND(INDIRECT(ADDRESS(ROW()+(0), COLUMN()+(-2), 1))*INDIRECT(ADDRESS(ROW()+(0), COLUMN()+(-1), 1)), 2)</f>
        <v>0.61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0.12</v>
      </c>
      <c r="G13" s="12">
        <v>514.67</v>
      </c>
      <c r="H13" s="12">
        <f ca="1">ROUND(INDIRECT(ADDRESS(ROW()+(0), COLUMN()+(-2), 1))*INDIRECT(ADDRESS(ROW()+(0), COLUMN()+(-1), 1)), 2)</f>
        <v>61.76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20</v>
      </c>
      <c r="G14" s="12">
        <v>10.71</v>
      </c>
      <c r="H14" s="12">
        <f ca="1">ROUND(INDIRECT(ADDRESS(ROW()+(0), COLUMN()+(-2), 1))*INDIRECT(ADDRESS(ROW()+(0), COLUMN()+(-1), 1)), 2)</f>
        <v>214.2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3">
        <v>20</v>
      </c>
      <c r="G15" s="14">
        <v>11.11</v>
      </c>
      <c r="H15" s="14">
        <f ca="1">ROUND(INDIRECT(ADDRESS(ROW()+(0), COLUMN()+(-2), 1))*INDIRECT(ADDRESS(ROW()+(0), COLUMN()+(-1), 1)), 2)</f>
        <v>222.2</v>
      </c>
    </row>
    <row r="16" spans="1:8" ht="13.50" thickBot="1" customHeight="1">
      <c r="A16" s="15"/>
      <c r="B16" s="15"/>
      <c r="C16" s="15"/>
      <c r="D16" s="15"/>
      <c r="E16" s="15"/>
      <c r="F16" s="9" t="s">
        <v>30</v>
      </c>
      <c r="G16" s="9"/>
      <c r="H1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1479.13</v>
      </c>
    </row>
    <row r="17" spans="1:8" ht="13.50" thickBot="1" customHeight="1">
      <c r="A17" s="15">
        <v>2</v>
      </c>
      <c r="B17" s="15"/>
      <c r="C17" s="15"/>
      <c r="D17" s="15"/>
      <c r="E17" s="18" t="s">
        <v>31</v>
      </c>
      <c r="F17" s="18"/>
      <c r="G17" s="15"/>
      <c r="H17" s="15"/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0.072</v>
      </c>
      <c r="G18" s="14">
        <v>76.31</v>
      </c>
      <c r="H18" s="14">
        <f ca="1">ROUND(INDIRECT(ADDRESS(ROW()+(0), COLUMN()+(-2), 1))*INDIRECT(ADDRESS(ROW()+(0), COLUMN()+(-1), 1)), 2)</f>
        <v>5.49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1))), 2)</f>
        <v>5.49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1">
        <v>0.877</v>
      </c>
      <c r="G21" s="12">
        <v>114.04</v>
      </c>
      <c r="H21" s="12">
        <f ca="1">ROUND(INDIRECT(ADDRESS(ROW()+(0), COLUMN()+(-2), 1))*INDIRECT(ADDRESS(ROW()+(0), COLUMN()+(-1), 1)), 2)</f>
        <v>100.01</v>
      </c>
    </row>
    <row r="22" spans="1:8" ht="13.50" thickBot="1" customHeight="1">
      <c r="A22" s="1" t="s">
        <v>40</v>
      </c>
      <c r="B22" s="1"/>
      <c r="C22" s="10" t="s">
        <v>41</v>
      </c>
      <c r="D22" s="10"/>
      <c r="E22" s="1" t="s">
        <v>42</v>
      </c>
      <c r="F22" s="13">
        <v>1.613</v>
      </c>
      <c r="G22" s="14">
        <v>82.13</v>
      </c>
      <c r="H22" s="14">
        <f ca="1">ROUND(INDIRECT(ADDRESS(ROW()+(0), COLUMN()+(-2), 1))*INDIRECT(ADDRESS(ROW()+(0), COLUMN()+(-1), 1)), 2)</f>
        <v>132.48</v>
      </c>
    </row>
    <row r="23" spans="1:8" ht="13.50" thickBot="1" customHeight="1">
      <c r="A23" s="15"/>
      <c r="B23" s="15"/>
      <c r="C23" s="15"/>
      <c r="D23" s="15"/>
      <c r="E23" s="15"/>
      <c r="F23" s="9" t="s">
        <v>43</v>
      </c>
      <c r="G23" s="9"/>
      <c r="H23" s="17">
        <f ca="1">ROUND(SUM(INDIRECT(ADDRESS(ROW()+(-1), COLUMN()+(0), 1)),INDIRECT(ADDRESS(ROW()+(-2), COLUMN()+(0), 1))), 2)</f>
        <v>232.49</v>
      </c>
    </row>
    <row r="24" spans="1:8" ht="13.50" thickBot="1" customHeight="1">
      <c r="A24" s="15">
        <v>4</v>
      </c>
      <c r="B24" s="15"/>
      <c r="C24" s="15"/>
      <c r="D24" s="15"/>
      <c r="E24" s="18" t="s">
        <v>44</v>
      </c>
      <c r="F24" s="18"/>
      <c r="G24" s="15"/>
      <c r="H24" s="15"/>
    </row>
    <row r="25" spans="1:8" ht="13.50" thickBot="1" customHeight="1">
      <c r="A25" s="19"/>
      <c r="B25" s="19"/>
      <c r="C25" s="20" t="s">
        <v>45</v>
      </c>
      <c r="D25" s="20"/>
      <c r="E25" s="19" t="s">
        <v>46</v>
      </c>
      <c r="F25" s="13">
        <v>2</v>
      </c>
      <c r="G25" s="14">
        <f ca="1">ROUND(SUM(INDIRECT(ADDRESS(ROW()+(-2), COLUMN()+(1), 1)),INDIRECT(ADDRESS(ROW()+(-6), COLUMN()+(1), 1)),INDIRECT(ADDRESS(ROW()+(-9), COLUMN()+(1), 1))), 2)</f>
        <v>1717.11</v>
      </c>
      <c r="H25" s="14">
        <f ca="1">ROUND(INDIRECT(ADDRESS(ROW()+(0), COLUMN()+(-2), 1))*INDIRECT(ADDRESS(ROW()+(0), COLUMN()+(-1), 1))/100, 2)</f>
        <v>34.34</v>
      </c>
    </row>
    <row r="26" spans="1:8" ht="13.50" thickBot="1" customHeight="1">
      <c r="A26" s="21" t="s">
        <v>47</v>
      </c>
      <c r="B26" s="21"/>
      <c r="C26" s="22"/>
      <c r="D26" s="22"/>
      <c r="E26" s="23"/>
      <c r="F26" s="24" t="s">
        <v>48</v>
      </c>
      <c r="G26" s="25"/>
      <c r="H26" s="26">
        <f ca="1">ROUND(SUM(INDIRECT(ADDRESS(ROW()+(-1), COLUMN()+(0), 1)),INDIRECT(ADDRESS(ROW()+(-3), COLUMN()+(0), 1)),INDIRECT(ADDRESS(ROW()+(-7), COLUMN()+(0), 1)),INDIRECT(ADDRESS(ROW()+(-10), COLUMN()+(0), 1))), 2)</f>
        <v>1751.45</v>
      </c>
    </row>
  </sheetData>
  <mergeCells count="4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B22"/>
    <mergeCell ref="C22:D22"/>
    <mergeCell ref="A23:B23"/>
    <mergeCell ref="C23:D23"/>
    <mergeCell ref="F23:G23"/>
    <mergeCell ref="A24:B24"/>
    <mergeCell ref="C24:D24"/>
    <mergeCell ref="E24:F24"/>
    <mergeCell ref="A25:B25"/>
    <mergeCell ref="C25:D25"/>
    <mergeCell ref="A26:E26"/>
    <mergeCell ref="F26:G26"/>
  </mergeCells>
  <pageMargins left="0.147638" right="0.147638" top="0.206693" bottom="0.206693" header="0.0" footer="0.0"/>
  <pageSetup paperSize="9" orientation="portrait"/>
  <rowBreaks count="0" manualBreakCount="0">
    </rowBreaks>
</worksheet>
</file>