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<sst xmlns="http://schemas.openxmlformats.org/spreadsheetml/2006/main" count="64" uniqueCount="64">
  <si>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</si>
  <si>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FFZ010</t>
  </si>
  <si>
    <t xml:space="preserve">m²</t>
  </si>
  <si>
    <t xml:space="preserve">Hoja exterior de fachada de dos hojas, de mampostería de ladrillo cerámico para revestir.</t>
  </si>
  <si>
    <r>
      <rPr>
        <sz val="8.25"/>
        <color rgb="FF000000"/>
        <rFont val="Arial"/>
        <family val="2"/>
      </rPr>
      <t xml:space="preserve">Hoja exterior de fachada de dos hojas, de 11 cm de espesor, de mampostería de ladrillo cerámico hueco triple, para revestir, 33x16x11 cm, con juntas horizontales y verticales de 10 mm de espesor, recibida con mortero de cemento confeccionado en obra, con 250 kg/m³ de cemento, color gris, dosificación 1:6, suministrado en sacos. Dintel de mampostería reforzada de ladrillos cortados para revestir; montaje y desmontaje de apeo. Revestimiento de los frentes de la losa con piezas cerámicas y de los frentes de columnas con ladrillos cortados, colocados con el mismo mortero utilizado en el recibido de la mampostería.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</si>
  <si>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</si>
  <si>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</si>
  <si>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</si>
  <si>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</si>
  <si>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</si>
  <si>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</si>
  <si>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</si>
  <si>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mt04lvc010i</t>
  </si>
  <si>
    <t xml:space="preserve">Ud</t>
  </si>
  <si>
    <t xml:space="preserve">Ladrillo cerámico hueco triple, para revestir, 33x16x11 cm, densidad 810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</si>
  <si>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</si>
  <si>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</si>
  <si>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</si>
  <si>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</si>
  <si>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</si>
  <si>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</si>
  <si>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</si>
  <si>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</si>
  <si>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</si>
  <si>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mt07aco110g</t>
  </si>
  <si>
    <t xml:space="preserve">kg</t>
  </si>
  <si>
    <t xml:space="preserve">Acero en varillas corrugadas, Grado 60 (fy=4200 kg/cm²), de varios diámetros, según ASTM A 615.</t>
  </si>
  <si>
    <t xml:space="preserve">mt01arg000i</t>
  </si>
  <si>
    <t xml:space="preserve">m³</t>
  </si>
  <si>
    <t xml:space="preserve">Arena cribada.</t>
  </si>
  <si>
    <t xml:space="preserve">mt01arg001ie</t>
  </si>
  <si>
    <t xml:space="preserve">m³</t>
  </si>
  <si>
    <t xml:space="preserve">Agregado grueso homogeneizado, de tamaño máximo 12,5 mm.</t>
  </si>
  <si>
    <t xml:space="preserve">mt18bdb010a800</t>
  </si>
  <si>
    <t xml:space="preserve">m²</t>
  </si>
  <si>
    <t xml:space="preserve">Baldosín catalán, acabado mate o natural, L 8,00/m².</t>
  </si>
  <si>
    <t xml:space="preserve">mt50spa050m</t>
  </si>
  <si>
    <t xml:space="preserve">m³</t>
  </si>
  <si>
    <t xml:space="preserve">Tablón de madera de pino, dimensiones 20x7,2 cm.</t>
  </si>
  <si>
    <t xml:space="preserve">mt50spa081a</t>
  </si>
  <si>
    <t xml:space="preserve">Ud</t>
  </si>
  <si>
    <t xml:space="preserve">Puntal metálico telescópico, de hasta 3 m de altura.</t>
  </si>
  <si>
    <t xml:space="preserve">mt50spa101</t>
  </si>
  <si>
    <t xml:space="preserve">kg</t>
  </si>
  <si>
    <t xml:space="preserve">Clavos de acero.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</si>
  <si>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</si>
  <si>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</si>
  <si>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</si>
  <si>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</si>
  <si>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</si>
  <si>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</si>
  <si>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</si>
  <si>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</si>
  <si>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</si>
  <si>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Albañil especializado en trabajos de mampostería.</t>
  </si>
  <si>
    <t xml:space="preserve">mo114</t>
  </si>
  <si>
    <t xml:space="preserve">h</t>
  </si>
  <si>
    <t xml:space="preserve">Peón de albañilería especializado en trabajos de mampostería.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</si>
  <si>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</si>
  <si>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</si>
  <si>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</si>
  <si>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</si>
  <si>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24,30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</si>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</sst>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1.53" customWidth="1"/>
    <col min="4" max="4" width="7.65" customWidth="1"/>
    <col min="5" max="5" width="66.47" customWidth="1"/>
    <col min="6" max="6" width="14.79" customWidth="1"/>
    <col min="7" max="7" width="14.1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18</v>
      </c>
      <c r="G10" s="12">
        <v>17.37</v>
      </c>
      <c r="H10" s="12">
        <f ca="1">ROUND(INDIRECT(ADDRESS(ROW()+(0), COLUMN()+(-2), 1))*INDIRECT(ADDRESS(ROW()+(0), COLUMN()+(-1), 1)), 2)</f>
        <v>312.66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</v>
      </c>
      <c r="G11" s="12">
        <v>38.17</v>
      </c>
      <c r="H11" s="12">
        <f ca="1">ROUND(INDIRECT(ADDRESS(ROW()+(0), COLUMN()+(-2), 1))*INDIRECT(ADDRESS(ROW()+(0), COLUMN()+(-1), 1)), 2)</f>
        <v>0.38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0.016</v>
      </c>
      <c r="G12" s="12">
        <v>514.67</v>
      </c>
      <c r="H12" s="12">
        <f ca="1">ROUND(INDIRECT(ADDRESS(ROW()+(0), COLUMN()+(-2), 1))*INDIRECT(ADDRESS(ROW()+(0), COLUMN()+(-1), 1)), 2)</f>
        <v>8.23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3.025</v>
      </c>
      <c r="G13" s="12">
        <v>4.15</v>
      </c>
      <c r="H13" s="12">
        <f ca="1">ROUND(INDIRECT(ADDRESS(ROW()+(0), COLUMN()+(-2), 1))*INDIRECT(ADDRESS(ROW()+(0), COLUMN()+(-1), 1)), 2)</f>
        <v>12.55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0.4</v>
      </c>
      <c r="G14" s="12">
        <v>23.59</v>
      </c>
      <c r="H14" s="12">
        <f ca="1">ROUND(INDIRECT(ADDRESS(ROW()+(0), COLUMN()+(-2), 1))*INDIRECT(ADDRESS(ROW()+(0), COLUMN()+(-1), 1)), 2)</f>
        <v>9.44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0.001</v>
      </c>
      <c r="G15" s="12">
        <v>345.69</v>
      </c>
      <c r="H15" s="12">
        <f ca="1">ROUND(INDIRECT(ADDRESS(ROW()+(0), COLUMN()+(-2), 1))*INDIRECT(ADDRESS(ROW()+(0), COLUMN()+(-1), 1)), 2)</f>
        <v>0.35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0.001</v>
      </c>
      <c r="G16" s="12">
        <v>317.34</v>
      </c>
      <c r="H16" s="12">
        <f ca="1">ROUND(INDIRECT(ADDRESS(ROW()+(0), COLUMN()+(-2), 1))*INDIRECT(ADDRESS(ROW()+(0), COLUMN()+(-1), 1)), 2)</f>
        <v>0.32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0.135</v>
      </c>
      <c r="G17" s="12">
        <v>211.41</v>
      </c>
      <c r="H17" s="12">
        <f ca="1">ROUND(INDIRECT(ADDRESS(ROW()+(0), COLUMN()+(-2), 1))*INDIRECT(ADDRESS(ROW()+(0), COLUMN()+(-1), 1)), 2)</f>
        <v>28.54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0.001</v>
      </c>
      <c r="G18" s="12">
        <v>11176.9</v>
      </c>
      <c r="H18" s="12">
        <f ca="1">ROUND(INDIRECT(ADDRESS(ROW()+(0), COLUMN()+(-2), 1))*INDIRECT(ADDRESS(ROW()+(0), COLUMN()+(-1), 1)), 2)</f>
        <v>11.18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0.003</v>
      </c>
      <c r="G19" s="12">
        <v>489.95</v>
      </c>
      <c r="H19" s="12">
        <f ca="1">ROUND(INDIRECT(ADDRESS(ROW()+(0), COLUMN()+(-2), 1))*INDIRECT(ADDRESS(ROW()+(0), COLUMN()+(-1), 1)), 2)</f>
        <v>1.47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3">
        <v>0.011</v>
      </c>
      <c r="G20" s="14">
        <v>47.64</v>
      </c>
      <c r="H20" s="14">
        <f ca="1">ROUND(INDIRECT(ADDRESS(ROW()+(0), COLUMN()+(-2), 1))*INDIRECT(ADDRESS(ROW()+(0), COLUMN()+(-1), 1)), 2)</f>
        <v>0.52</v>
      </c>
    </row>
    <row r="21" spans="1:8" ht="13.50" thickBot="1" customHeight="1">
      <c r="A21" s="15"/>
      <c r="B21" s="15"/>
      <c r="C21" s="15"/>
      <c r="D21" s="15"/>
      <c r="E21" s="15"/>
      <c r="F21" s="9" t="s">
        <v>45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385.64</v>
      </c>
    </row>
    <row r="22" spans="1:8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5"/>
      <c r="H22" s="15"/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0.007</v>
      </c>
      <c r="G23" s="14">
        <v>76.31</v>
      </c>
      <c r="H23" s="14">
        <f ca="1">ROUND(INDIRECT(ADDRESS(ROW()+(0), COLUMN()+(-2), 1))*INDIRECT(ADDRESS(ROW()+(0), COLUMN()+(-1), 1)), 2)</f>
        <v>0.53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1))), 2)</f>
        <v>0.53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0.487</v>
      </c>
      <c r="G26" s="12">
        <v>114.04</v>
      </c>
      <c r="H26" s="12">
        <f ca="1">ROUND(INDIRECT(ADDRESS(ROW()+(0), COLUMN()+(-2), 1))*INDIRECT(ADDRESS(ROW()+(0), COLUMN()+(-1), 1)), 2)</f>
        <v>55.54</v>
      </c>
    </row>
    <row r="27" spans="1:8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3">
        <v>0.366</v>
      </c>
      <c r="G27" s="14">
        <v>82.13</v>
      </c>
      <c r="H27" s="14">
        <f ca="1">ROUND(INDIRECT(ADDRESS(ROW()+(0), COLUMN()+(-2), 1))*INDIRECT(ADDRESS(ROW()+(0), COLUMN()+(-1), 1)), 2)</f>
        <v>30.06</v>
      </c>
    </row>
    <row r="28" spans="1:8" ht="13.50" thickBot="1" customHeight="1">
      <c r="A28" s="15"/>
      <c r="B28" s="15"/>
      <c r="C28" s="15"/>
      <c r="D28" s="15"/>
      <c r="E28" s="15"/>
      <c r="F28" s="9" t="s">
        <v>58</v>
      </c>
      <c r="G28" s="9"/>
      <c r="H28" s="17">
        <f ca="1">ROUND(SUM(INDIRECT(ADDRESS(ROW()+(-1), COLUMN()+(0), 1)),INDIRECT(ADDRESS(ROW()+(-2), COLUMN()+(0), 1))), 2)</f>
        <v>85.6</v>
      </c>
    </row>
    <row r="29" spans="1:8" ht="13.50" thickBot="1" customHeight="1">
      <c r="A29" s="15">
        <v>4</v>
      </c>
      <c r="B29" s="15"/>
      <c r="C29" s="15"/>
      <c r="D29" s="15"/>
      <c r="E29" s="18" t="s">
        <v>59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60</v>
      </c>
      <c r="E30" s="19" t="s">
        <v>61</v>
      </c>
      <c r="F30" s="13">
        <v>3</v>
      </c>
      <c r="G30" s="14">
        <f ca="1">ROUND(SUM(INDIRECT(ADDRESS(ROW()+(-2), COLUMN()+(1), 1)),INDIRECT(ADDRESS(ROW()+(-6), COLUMN()+(1), 1)),INDIRECT(ADDRESS(ROW()+(-9), COLUMN()+(1), 1))), 2)</f>
        <v>471.77</v>
      </c>
      <c r="H30" s="14">
        <f ca="1">ROUND(INDIRECT(ADDRESS(ROW()+(0), COLUMN()+(-2), 1))*INDIRECT(ADDRESS(ROW()+(0), COLUMN()+(-1), 1))/100, 2)</f>
        <v>14.15</v>
      </c>
    </row>
    <row r="31" spans="1:8" ht="13.50" thickBot="1" customHeight="1">
      <c r="A31" s="21" t="s">
        <v>62</v>
      </c>
      <c r="B31" s="21"/>
      <c r="C31" s="21"/>
      <c r="D31" s="22"/>
      <c r="E31" s="23"/>
      <c r="F31" s="24" t="s">
        <v>63</v>
      </c>
      <c r="G31" s="25"/>
      <c r="H31" s="26">
        <f ca="1">ROUND(SUM(INDIRECT(ADDRESS(ROW()+(-1), COLUMN()+(0), 1)),INDIRECT(ADDRESS(ROW()+(-3), COLUMN()+(0), 1)),INDIRECT(ADDRESS(ROW()+(-7), COLUMN()+(0), 1)),INDIRECT(ADDRESS(ROW()+(-10), COLUMN()+(0), 1))), 2)</f>
        <v>485.92</v>
      </c>
    </row>
  </sheetData>
  <mergeCells count="3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C24"/>
    <mergeCell ref="F24:G24"/>
    <mergeCell ref="A25:C25"/>
    <mergeCell ref="E25:F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