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<sst xmlns="http://schemas.openxmlformats.org/spreadsheetml/2006/main" count="46" uniqueCount="46">
  <si>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</si>
  <si>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FLA010</t>
  </si>
  <si>
    <t xml:space="preserve">m²</t>
  </si>
  <si>
    <t xml:space="preserve">Fachada simple de panel de lámina perfilada de acero.</t>
  </si>
  <si>
    <r>
      <rPr>
        <sz val="8.25"/>
        <color rgb="FF000000"/>
        <rFont val="Arial"/>
        <family val="2"/>
      </rPr>
      <t xml:space="preserve">Cerramiento de fachada simple formado por paneles de </t>
    </r>
    <r>
      <rPr>
        <b/>
        <sz val="8.25"/>
        <color rgb="FF000000"/>
        <rFont val="Arial"/>
        <family val="2"/>
      </rPr>
      <t xml:space="preserve">lámina perfilada nervada de acero S320 GD galvanizado de 0,7 mm espesor y 30 mm altura de cresta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</si>
  <si>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</si>
  <si>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</si>
  <si>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</si>
  <si>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</si>
  <si>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</si>
  <si>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</si>
  <si>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</si>
  <si>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mt13ccg100d</t>
  </si>
  <si>
    <t xml:space="preserve">m²</t>
  </si>
  <si>
    <t xml:space="preserve">Lámina perfilada nervada de acero S320 GD galvanizado de 0,7 mm espesor y 30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</si>
  <si>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</si>
  <si>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</si>
  <si>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</si>
  <si>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mt13ccg030d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</si>
  <si>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</si>
  <si>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</si>
  <si>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</si>
  <si>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</si>
  <si>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láminas perfiladas de acero.</t>
  </si>
  <si>
    <t xml:space="preserve">mt13ccg030f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</si>
  <si>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</si>
  <si>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</si>
  <si>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</si>
  <si>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</si>
  <si>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</si>
  <si>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</si>
  <si>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</si>
  <si>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</si>
  <si>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</si>
  <si>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mo051</t>
  </si>
  <si>
    <t xml:space="preserve">h</t>
  </si>
  <si>
    <t xml:space="preserve">Montador de muros exteriores industriales.</t>
  </si>
  <si>
    <t xml:space="preserve">mo098</t>
  </si>
  <si>
    <t xml:space="preserve">h</t>
  </si>
  <si>
    <t xml:space="preserve">Ayudante de montador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</si>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</sst>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2.19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187.860000</v>
      </c>
      <c r="H10" s="11">
        <f ca="1">ROUND(INDIRECT(ADDRESS(ROW()+(0), COLUMN()+(-2), 1))*INDIRECT(ADDRESS(ROW()+(0), COLUMN()+(-1), 1)), 2)</f>
        <v>197.250000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0.340000</v>
      </c>
      <c r="G11" s="11">
        <v>117.080000</v>
      </c>
      <c r="H11" s="11">
        <f ca="1">ROUND(INDIRECT(ADDRESS(ROW()+(0), COLUMN()+(-2), 1))*INDIRECT(ADDRESS(ROW()+(0), COLUMN()+(-1), 1)), 2)</f>
        <v>39.810000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1.500000</v>
      </c>
      <c r="G12" s="11">
        <v>13.160000</v>
      </c>
      <c r="H12" s="11">
        <f ca="1">ROUND(INDIRECT(ADDRESS(ROW()+(0), COLUMN()+(-2), 1))*INDIRECT(ADDRESS(ROW()+(0), COLUMN()+(-1), 1)), 2)</f>
        <v>19.740000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0.420000</v>
      </c>
      <c r="G13" s="11">
        <v>23.680000</v>
      </c>
      <c r="H13" s="11">
        <f ca="1">ROUND(INDIRECT(ADDRESS(ROW()+(0), COLUMN()+(-2), 1))*INDIRECT(ADDRESS(ROW()+(0), COLUMN()+(-1), 1)), 2)</f>
        <v>9.950000</v>
      </c>
    </row>
    <row r="14" spans="1:8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2.050000</v>
      </c>
      <c r="G14" s="13">
        <v>1.320000</v>
      </c>
      <c r="H14" s="13">
        <f ca="1">ROUND(INDIRECT(ADDRESS(ROW()+(0), COLUMN()+(-2), 1))*INDIRECT(ADDRESS(ROW()+(0), COLUMN()+(-1), 1)), 2)</f>
        <v>2.710000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269.460000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0.101000</v>
      </c>
      <c r="G17" s="13">
        <v>59.700000</v>
      </c>
      <c r="H17" s="13">
        <f ca="1">ROUND(INDIRECT(ADDRESS(ROW()+(0), COLUMN()+(-2), 1))*INDIRECT(ADDRESS(ROW()+(0), COLUMN()+(-1), 1)), 2)</f>
        <v>6.030000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1))), 2)</f>
        <v>6.030000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0.304000</v>
      </c>
      <c r="G20" s="11">
        <v>67.580000</v>
      </c>
      <c r="H20" s="11">
        <f ca="1">ROUND(INDIRECT(ADDRESS(ROW()+(0), COLUMN()+(-2), 1))*INDIRECT(ADDRESS(ROW()+(0), COLUMN()+(-1), 1)), 2)</f>
        <v>20.540000</v>
      </c>
    </row>
    <row r="21" spans="1:8" ht="24.0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2">
        <v>0.304000</v>
      </c>
      <c r="G21" s="13">
        <v>48.200000</v>
      </c>
      <c r="H21" s="13">
        <f ca="1">ROUND(INDIRECT(ADDRESS(ROW()+(0), COLUMN()+(-2), 1))*INDIRECT(ADDRESS(ROW()+(0), COLUMN()+(-1), 1)), 2)</f>
        <v>14.650000</v>
      </c>
    </row>
    <row r="22" spans="1:8" ht="13.50" thickBot="1" customHeight="1">
      <c r="A22" s="14"/>
      <c r="B22" s="14"/>
      <c r="C22" s="14"/>
      <c r="D22" s="14"/>
      <c r="E22" s="14"/>
      <c r="F22" s="8" t="s">
        <v>40</v>
      </c>
      <c r="G22" s="8"/>
      <c r="H22" s="16">
        <f ca="1">ROUND(SUM(INDIRECT(ADDRESS(ROW()+(-1), COLUMN()+(0), 1)),INDIRECT(ADDRESS(ROW()+(-2), COLUMN()+(0), 1))), 2)</f>
        <v>35.190000</v>
      </c>
    </row>
    <row r="23" spans="1:8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4"/>
      <c r="H23" s="14"/>
    </row>
    <row r="24" spans="1:8" ht="13.50" thickBot="1" customHeight="1">
      <c r="A24" s="18"/>
      <c r="B24" s="18"/>
      <c r="C24" s="19" t="s">
        <v>42</v>
      </c>
      <c r="D24" s="19"/>
      <c r="E24" s="18" t="s">
        <v>43</v>
      </c>
      <c r="F24" s="12">
        <v>2.000000</v>
      </c>
      <c r="G24" s="13">
        <f ca="1">ROUND(SUM(INDIRECT(ADDRESS(ROW()+(-2), COLUMN()+(1), 1)),INDIRECT(ADDRESS(ROW()+(-6), COLUMN()+(1), 1)),INDIRECT(ADDRESS(ROW()+(-9), COLUMN()+(1), 1))), 2)</f>
        <v>310.680000</v>
      </c>
      <c r="H24" s="13">
        <f ca="1">ROUND(INDIRECT(ADDRESS(ROW()+(0), COLUMN()+(-2), 1))*INDIRECT(ADDRESS(ROW()+(0), COLUMN()+(-1), 1))/100, 2)</f>
        <v>6.210000</v>
      </c>
    </row>
    <row r="25" spans="1:8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4"/>
      <c r="H25" s="25">
        <f ca="1">ROUND(SUM(INDIRECT(ADDRESS(ROW()+(-1), COLUMN()+(0), 1)),INDIRECT(ADDRESS(ROW()+(-3), COLUMN()+(0), 1)),INDIRECT(ADDRESS(ROW()+(-7), COLUMN()+(0), 1)),INDIRECT(ADDRESS(ROW()+(-10), COLUMN()+(0), 1))), 2)</f>
        <v>316.890000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620079" right="0.472441" top="0.472441" bottom="0.472441" header="0.0" footer="0.0"/>
  <pageSetup paperSize="9" orientation="portrait"/>
  <rowBreaks count="0" manualBreakCount="0">
    </rowBreaks>
</worksheet>
</file>