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<sst xmlns="http://schemas.openxmlformats.org/spreadsheetml/2006/main" count="95" uniqueCount="95">
  <si>
    <t xml:space="preserve"/>
  </si>
  <si>
    <t xml:space="preserve">FLY020</t>
  </si>
  <si>
    <t xml:space="preserve">m²</t>
  </si>
  <si>
    <t xml:space="preserve">Fachada liviana de placas. Sistema Placotherm Integra Glasroc X "PLACO".</t>
  </si>
  <si>
    <r>
      <rPr>
        <sz val="8.25"/>
        <color rgb="FF000000"/>
        <rFont val="Arial"/>
        <family val="2"/>
      </rPr>
      <t xml:space="preserve">Fachada liviana de placas. Sistema Placotherm Integra Glasroc X "PLACO", formado por: ESTRUCTURA EXTERIOR: estructura metálica de acero galvanizado de canales horizontales THR y montantes verticales THM, con una modulación de 600 mm; AISLAMIENTO EXTERIOR: panel compacto de lana mineral Arena, de alta densidad, Arena Master "ISOVER", de 90 mm de espesor, sin revestir, resistencia térmica 2,35 m²K/W, conductividad térmica 0,038 W/(mK), colocado a tope; PLACA EXTERIOR: lámina de yeso GM-FH1 / - 1200 / 2800 / 12,5 / con los bordes longitudinales afinados, Glasroc X 13 "PLACO"; ESTRUCTURA INTERIOR: estructura metálica de acero galvanizado de canales horizontales R 48 y montantes verticales M 48, con una modulación de 600 mm; AISLAMIENTO INTERIOR: panel semirrígido de lana mineral Arena de alta densidad, Arena Basic, de 45 mm de espesor, no revestido, resistencia térmica 1,2 m²K/W, conductividad térmica 0,037 W/(mK), colocado a tope; PLACAS INTERIORES: dos láminas de yeso DFI /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malla de refuerzo CMALL 160 embebida entre dos capas de mortero polimérico de altas prestaciones reforzado con fibras, Placotherm Base, color blanco, compuesto de cemento blanco, cargas minerales, resinas hidrófugas redispersables, fibras y aditivos especiales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</si>
  <si>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</si>
  <si>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</si>
  <si>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</si>
  <si>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</si>
  <si>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</si>
  <si>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</si>
  <si>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</si>
  <si>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</si>
  <si>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</si>
  <si>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t>
  </si>
  <si>
    <t xml:space="preserve">mt12plp350a</t>
  </si>
  <si>
    <t xml:space="preserve">m</t>
  </si>
  <si>
    <t xml:space="preserve">Montante de perfil de acero galvanizado Z1 (Z140), THM "PLACO", fabricado mediante laminación en frío, 100x40 mm de sección y 1 mm de espesor.</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</si>
  <si>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</si>
  <si>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</si>
  <si>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muros interiores y trasdosados de placas.</t>
  </si>
  <si>
    <t xml:space="preserve">mt12plt035a</t>
  </si>
  <si>
    <t xml:space="preserve">Ud</t>
  </si>
  <si>
    <t xml:space="preserve">Tornillo autoperforante rosca-metal, THRPF 13 "PLACO", de 13 mm de longitud.</t>
  </si>
  <si>
    <t xml:space="preserve">mt16lvi035a</t>
  </si>
  <si>
    <t xml:space="preserve">m²</t>
  </si>
  <si>
    <t xml:space="preserve">Panel compacto de lana mineral Arena, de alta densidad, Arena Master "ISOVER", de 90 mm de espesor, sin revestir, resistencia térmica 2,35 m²K/W, conductividad térmica 0,038 W/(mK), Euroclase A1 de reacción al fuego,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</si>
  <si>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</si>
  <si>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</si>
  <si>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</si>
  <si>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</si>
  <si>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</si>
  <si>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</si>
  <si>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mt16lvi030alfq</t>
  </si>
  <si>
    <t xml:space="preserve">m²</t>
  </si>
  <si>
    <t xml:space="preserve">Panel semirrígido de lana mineral Arena de alta densidad, Arena Basic "ISOVER", de 45 mm de espesor, no revestido, resistencia térmica 1,2 m²K/W, conductividad térmica 0,037 W/(mK), Euroclase A1 de reacción al fuego,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</si>
  <si>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</si>
  <si>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</si>
  <si>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</si>
  <si>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</si>
  <si>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</si>
  <si>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</si>
  <si>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</si>
  <si>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</si>
  <si>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Lámina de yeso GM-FH1 / - 1200 / 2800 / 12,5 / con los bordes longitudinales afinados, Glasroc X 13 "PLACO", formada por un núcleo de yeso revestido por las dos caras con fibra de vidrio con tratamiento hidrófobo.</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</si>
  <si>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</si>
  <si>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</si>
  <si>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</si>
  <si>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</si>
  <si>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</si>
  <si>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plana, para tratamiento de juntas y plastecido superficial de placas en sistemas Placotherm, resistencia a compresión de 3 a 7,5 N/mm², absorción de agua por capilaridad menor de 0,2 kg/m² min½.</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</si>
  <si>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</si>
  <si>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</si>
  <si>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</si>
  <si>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</si>
  <si>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</si>
  <si>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</si>
  <si>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</si>
  <si>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</si>
  <si>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Lámina de yeso DFI /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</si>
  <si>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</si>
  <si>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</si>
  <si>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para acabado de juntas de láminas de yeso.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</si>
  <si>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</si>
  <si>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</si>
  <si>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láminas de yeso.</t>
  </si>
  <si>
    <t xml:space="preserve">mt12plt010a</t>
  </si>
  <si>
    <t xml:space="preserve">Ud</t>
  </si>
  <si>
    <t xml:space="preserve">Tornillo autorroscante TTPC 25 "PLACO", con cabeza de trompeta, de 25 mm de longitud, para instalación de láminas de yeso sobre perfiles de espesor inferior a 6 mm.</t>
  </si>
  <si>
    <t xml:space="preserve">mt12plt010c</t>
  </si>
  <si>
    <t xml:space="preserve">Ud</t>
  </si>
  <si>
    <t xml:space="preserve">Tornillo autorroscante TTPC 35 "PLACO", con cabeza de trompeta, de 35 mm de longitud, para instalación de láminas de yeso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</si>
  <si>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</si>
  <si>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</si>
  <si>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</si>
  <si>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</si>
  <si>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</si>
  <si>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</si>
  <si>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</si>
  <si>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</si>
  <si>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</si>
  <si>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</si>
  <si>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</si>
  <si>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</si>
  <si>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</si>
  <si>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</si>
  <si>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</si>
  <si>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</si>
  <si>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Ayudante de montador de sistemas de fachadas prefabricadas.</t>
  </si>
  <si>
    <t xml:space="preserve">Subtotal mano de obra:</t>
  </si>
  <si>
    <t xml:space="preserve">Herramienta menor</t>
  </si>
  <si>
    <t xml:space="preserve">%</t>
  </si>
  <si>
    <t xml:space="preserve">Herramienta menor</t>
  </si>
  <si>
    <t xml:space="preserve">Coste de mantenimiento decenal: L 266,99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</si>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</sst>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1.2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92.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0.9</v>
      </c>
      <c r="G10" s="12">
        <v>85.46</v>
      </c>
      <c r="H10" s="12">
        <f ca="1">ROUND(INDIRECT(ADDRESS(ROW()+(0), COLUMN()+(-2), 1))*INDIRECT(ADDRESS(ROW()+(0), COLUMN()+(-1), 1)), 2)</f>
        <v>76.91</v>
      </c>
    </row>
    <row r="11" spans="1:8" ht="24.00" thickBot="1" customHeight="1">
      <c r="A11" s="1" t="s">
        <v>15</v>
      </c>
      <c r="B11" s="1"/>
      <c r="C11" s="1"/>
      <c r="D11" s="10" t="s">
        <v>16</v>
      </c>
      <c r="E11" s="1" t="s">
        <v>17</v>
      </c>
      <c r="F11" s="11">
        <v>3</v>
      </c>
      <c r="G11" s="12">
        <v>133.99</v>
      </c>
      <c r="H11" s="12">
        <f ca="1">ROUND(INDIRECT(ADDRESS(ROW()+(0), COLUMN()+(-2), 1))*INDIRECT(ADDRESS(ROW()+(0), COLUMN()+(-1), 1)), 2)</f>
        <v>401.97</v>
      </c>
    </row>
    <row r="12" spans="1:8" ht="45.00" thickBot="1" customHeight="1">
      <c r="A12" s="1" t="s">
        <v>18</v>
      </c>
      <c r="B12" s="1"/>
      <c r="C12" s="1"/>
      <c r="D12" s="10" t="s">
        <v>19</v>
      </c>
      <c r="E12" s="1" t="s">
        <v>20</v>
      </c>
      <c r="F12" s="11">
        <v>1.65</v>
      </c>
      <c r="G12" s="12">
        <v>14.3</v>
      </c>
      <c r="H12" s="12">
        <f ca="1">ROUND(INDIRECT(ADDRESS(ROW()+(0), COLUMN()+(-2), 1))*INDIRECT(ADDRESS(ROW()+(0), COLUMN()+(-1), 1)), 2)</f>
        <v>23.6</v>
      </c>
    </row>
    <row r="13" spans="1:8" ht="13.50" thickBot="1" customHeight="1">
      <c r="A13" s="1" t="s">
        <v>21</v>
      </c>
      <c r="B13" s="1"/>
      <c r="C13" s="1"/>
      <c r="D13" s="10" t="s">
        <v>22</v>
      </c>
      <c r="E13" s="1" t="s">
        <v>23</v>
      </c>
      <c r="F13" s="11">
        <v>7</v>
      </c>
      <c r="G13" s="12">
        <v>1.71</v>
      </c>
      <c r="H13" s="12">
        <f ca="1">ROUND(INDIRECT(ADDRESS(ROW()+(0), COLUMN()+(-2), 1))*INDIRECT(ADDRESS(ROW()+(0), COLUMN()+(-1), 1)), 2)</f>
        <v>11.97</v>
      </c>
    </row>
    <row r="14" spans="1:8" ht="55.50" thickBot="1" customHeight="1">
      <c r="A14" s="1" t="s">
        <v>24</v>
      </c>
      <c r="B14" s="1"/>
      <c r="C14" s="1"/>
      <c r="D14" s="10" t="s">
        <v>25</v>
      </c>
      <c r="E14" s="1" t="s">
        <v>26</v>
      </c>
      <c r="F14" s="11">
        <v>1</v>
      </c>
      <c r="G14" s="12">
        <v>381.99</v>
      </c>
      <c r="H14" s="12">
        <f ca="1">ROUND(INDIRECT(ADDRESS(ROW()+(0), COLUMN()+(-2), 1))*INDIRECT(ADDRESS(ROW()+(0), COLUMN()+(-1), 1)), 2)</f>
        <v>381.99</v>
      </c>
    </row>
    <row r="15" spans="1:8" ht="24.00" thickBot="1" customHeight="1">
      <c r="A15" s="1" t="s">
        <v>27</v>
      </c>
      <c r="B15" s="1"/>
      <c r="C15" s="1"/>
      <c r="D15" s="10" t="s">
        <v>28</v>
      </c>
      <c r="E15" s="1" t="s">
        <v>29</v>
      </c>
      <c r="F15" s="11">
        <v>1</v>
      </c>
      <c r="G15" s="12">
        <v>54.63</v>
      </c>
      <c r="H15" s="12">
        <f ca="1">ROUND(INDIRECT(ADDRESS(ROW()+(0), COLUMN()+(-2), 1))*INDIRECT(ADDRESS(ROW()+(0), COLUMN()+(-1), 1)), 2)</f>
        <v>54.63</v>
      </c>
    </row>
    <row r="16" spans="1:8" ht="34.50" thickBot="1" customHeight="1">
      <c r="A16" s="1" t="s">
        <v>30</v>
      </c>
      <c r="B16" s="1"/>
      <c r="C16" s="1"/>
      <c r="D16" s="10" t="s">
        <v>31</v>
      </c>
      <c r="E16" s="1" t="s">
        <v>32</v>
      </c>
      <c r="F16" s="11">
        <v>2.1</v>
      </c>
      <c r="G16" s="12">
        <v>66.54</v>
      </c>
      <c r="H16" s="12">
        <f ca="1">ROUND(INDIRECT(ADDRESS(ROW()+(0), COLUMN()+(-2), 1))*INDIRECT(ADDRESS(ROW()+(0), COLUMN()+(-1), 1)), 2)</f>
        <v>139.73</v>
      </c>
    </row>
    <row r="17" spans="1:8" ht="55.50" thickBot="1" customHeight="1">
      <c r="A17" s="1" t="s">
        <v>33</v>
      </c>
      <c r="B17" s="1"/>
      <c r="C17" s="1"/>
      <c r="D17" s="10" t="s">
        <v>34</v>
      </c>
      <c r="E17" s="1" t="s">
        <v>35</v>
      </c>
      <c r="F17" s="11">
        <v>1</v>
      </c>
      <c r="G17" s="12">
        <v>104.51</v>
      </c>
      <c r="H17" s="12">
        <f ca="1">ROUND(INDIRECT(ADDRESS(ROW()+(0), COLUMN()+(-2), 1))*INDIRECT(ADDRESS(ROW()+(0), COLUMN()+(-1), 1)), 2)</f>
        <v>104.51</v>
      </c>
    </row>
    <row r="18" spans="1:8" ht="34.50" thickBot="1" customHeight="1">
      <c r="A18" s="1" t="s">
        <v>36</v>
      </c>
      <c r="B18" s="1"/>
      <c r="C18" s="1"/>
      <c r="D18" s="10" t="s">
        <v>37</v>
      </c>
      <c r="E18" s="1" t="s">
        <v>38</v>
      </c>
      <c r="F18" s="11">
        <v>1.7</v>
      </c>
      <c r="G18" s="12">
        <v>39.14</v>
      </c>
      <c r="H18" s="12">
        <f ca="1">ROUND(INDIRECT(ADDRESS(ROW()+(0), COLUMN()+(-2), 1))*INDIRECT(ADDRESS(ROW()+(0), COLUMN()+(-1), 1)), 2)</f>
        <v>66.54</v>
      </c>
    </row>
    <row r="19" spans="1:8" ht="45.00" thickBot="1" customHeight="1">
      <c r="A19" s="1" t="s">
        <v>39</v>
      </c>
      <c r="B19" s="1"/>
      <c r="C19" s="1"/>
      <c r="D19" s="10" t="s">
        <v>40</v>
      </c>
      <c r="E19" s="1" t="s">
        <v>41</v>
      </c>
      <c r="F19" s="11">
        <v>1.1</v>
      </c>
      <c r="G19" s="12">
        <v>99.72</v>
      </c>
      <c r="H19" s="12">
        <f ca="1">ROUND(INDIRECT(ADDRESS(ROW()+(0), COLUMN()+(-2), 1))*INDIRECT(ADDRESS(ROW()+(0), COLUMN()+(-1), 1)), 2)</f>
        <v>109.69</v>
      </c>
    </row>
    <row r="20" spans="1:8" ht="34.50" thickBot="1" customHeight="1">
      <c r="A20" s="1" t="s">
        <v>42</v>
      </c>
      <c r="B20" s="1"/>
      <c r="C20" s="1"/>
      <c r="D20" s="10" t="s">
        <v>43</v>
      </c>
      <c r="E20" s="1" t="s">
        <v>44</v>
      </c>
      <c r="F20" s="11">
        <v>1</v>
      </c>
      <c r="G20" s="12">
        <v>692.85</v>
      </c>
      <c r="H20" s="12">
        <f ca="1">ROUND(INDIRECT(ADDRESS(ROW()+(0), COLUMN()+(-2), 1))*INDIRECT(ADDRESS(ROW()+(0), COLUMN()+(-1), 1)), 2)</f>
        <v>692.85</v>
      </c>
    </row>
    <row r="21" spans="1:8" ht="34.50" thickBot="1" customHeight="1">
      <c r="A21" s="1" t="s">
        <v>45</v>
      </c>
      <c r="B21" s="1"/>
      <c r="C21" s="1"/>
      <c r="D21" s="10" t="s">
        <v>46</v>
      </c>
      <c r="E21" s="1" t="s">
        <v>47</v>
      </c>
      <c r="F21" s="11">
        <v>2.1</v>
      </c>
      <c r="G21" s="12">
        <v>8.7</v>
      </c>
      <c r="H21" s="12">
        <f ca="1">ROUND(INDIRECT(ADDRESS(ROW()+(0), COLUMN()+(-2), 1))*INDIRECT(ADDRESS(ROW()+(0), COLUMN()+(-1), 1)), 2)</f>
        <v>18.27</v>
      </c>
    </row>
    <row r="22" spans="1:8" ht="66.00" thickBot="1" customHeight="1">
      <c r="A22" s="1" t="s">
        <v>48</v>
      </c>
      <c r="B22" s="1"/>
      <c r="C22" s="1"/>
      <c r="D22" s="10" t="s">
        <v>49</v>
      </c>
      <c r="E22" s="1" t="s">
        <v>50</v>
      </c>
      <c r="F22" s="11">
        <v>4.6</v>
      </c>
      <c r="G22" s="12">
        <v>25.86</v>
      </c>
      <c r="H22" s="12">
        <f ca="1">ROUND(INDIRECT(ADDRESS(ROW()+(0), COLUMN()+(-2), 1))*INDIRECT(ADDRESS(ROW()+(0), COLUMN()+(-1), 1)), 2)</f>
        <v>118.96</v>
      </c>
    </row>
    <row r="23" spans="1:8" ht="24.00" thickBot="1" customHeight="1">
      <c r="A23" s="1" t="s">
        <v>51</v>
      </c>
      <c r="B23" s="1"/>
      <c r="C23" s="1"/>
      <c r="D23" s="10" t="s">
        <v>52</v>
      </c>
      <c r="E23" s="1" t="s">
        <v>53</v>
      </c>
      <c r="F23" s="11">
        <v>0.17</v>
      </c>
      <c r="G23" s="12">
        <v>88.42</v>
      </c>
      <c r="H23" s="12">
        <f ca="1">ROUND(INDIRECT(ADDRESS(ROW()+(0), COLUMN()+(-2), 1))*INDIRECT(ADDRESS(ROW()+(0), COLUMN()+(-1), 1)), 2)</f>
        <v>15.03</v>
      </c>
    </row>
    <row r="24" spans="1:8" ht="34.50" thickBot="1" customHeight="1">
      <c r="A24" s="1" t="s">
        <v>54</v>
      </c>
      <c r="B24" s="1"/>
      <c r="C24" s="1"/>
      <c r="D24" s="10" t="s">
        <v>55</v>
      </c>
      <c r="E24" s="1" t="s">
        <v>56</v>
      </c>
      <c r="F24" s="11">
        <v>1.1</v>
      </c>
      <c r="G24" s="12">
        <v>77.69</v>
      </c>
      <c r="H24" s="12">
        <f ca="1">ROUND(INDIRECT(ADDRESS(ROW()+(0), COLUMN()+(-2), 1))*INDIRECT(ADDRESS(ROW()+(0), COLUMN()+(-1), 1)), 2)</f>
        <v>85.46</v>
      </c>
    </row>
    <row r="25" spans="1:8" ht="45.00" thickBot="1" customHeight="1">
      <c r="A25" s="1" t="s">
        <v>57</v>
      </c>
      <c r="B25" s="1"/>
      <c r="C25" s="1"/>
      <c r="D25" s="10" t="s">
        <v>58</v>
      </c>
      <c r="E25" s="1" t="s">
        <v>59</v>
      </c>
      <c r="F25" s="11">
        <v>2</v>
      </c>
      <c r="G25" s="12">
        <v>223.12</v>
      </c>
      <c r="H25" s="12">
        <f ca="1">ROUND(INDIRECT(ADDRESS(ROW()+(0), COLUMN()+(-2), 1))*INDIRECT(ADDRESS(ROW()+(0), COLUMN()+(-1), 1)), 2)</f>
        <v>446.24</v>
      </c>
    </row>
    <row r="26" spans="1:8" ht="24.00" thickBot="1" customHeight="1">
      <c r="A26" s="1" t="s">
        <v>60</v>
      </c>
      <c r="B26" s="1"/>
      <c r="C26" s="1"/>
      <c r="D26" s="10" t="s">
        <v>61</v>
      </c>
      <c r="E26" s="1" t="s">
        <v>62</v>
      </c>
      <c r="F26" s="11">
        <v>2.1</v>
      </c>
      <c r="G26" s="12">
        <v>1.65</v>
      </c>
      <c r="H26" s="12">
        <f ca="1">ROUND(INDIRECT(ADDRESS(ROW()+(0), COLUMN()+(-2), 1))*INDIRECT(ADDRESS(ROW()+(0), COLUMN()+(-1), 1)), 2)</f>
        <v>3.47</v>
      </c>
    </row>
    <row r="27" spans="1:8" ht="34.50" thickBot="1" customHeight="1">
      <c r="A27" s="1" t="s">
        <v>63</v>
      </c>
      <c r="B27" s="1"/>
      <c r="C27" s="1"/>
      <c r="D27" s="10" t="s">
        <v>64</v>
      </c>
      <c r="E27" s="1" t="s">
        <v>65</v>
      </c>
      <c r="F27" s="11">
        <v>0.66</v>
      </c>
      <c r="G27" s="12">
        <v>34.49</v>
      </c>
      <c r="H27" s="12">
        <f ca="1">ROUND(INDIRECT(ADDRESS(ROW()+(0), COLUMN()+(-2), 1))*INDIRECT(ADDRESS(ROW()+(0), COLUMN()+(-1), 1)), 2)</f>
        <v>22.76</v>
      </c>
    </row>
    <row r="28" spans="1:8" ht="34.50" thickBot="1" customHeight="1">
      <c r="A28" s="1" t="s">
        <v>66</v>
      </c>
      <c r="B28" s="1"/>
      <c r="C28" s="1"/>
      <c r="D28" s="10" t="s">
        <v>67</v>
      </c>
      <c r="E28" s="1" t="s">
        <v>68</v>
      </c>
      <c r="F28" s="11">
        <v>6</v>
      </c>
      <c r="G28" s="12">
        <v>0.42</v>
      </c>
      <c r="H28" s="12">
        <f ca="1">ROUND(INDIRECT(ADDRESS(ROW()+(0), COLUMN()+(-2), 1))*INDIRECT(ADDRESS(ROW()+(0), COLUMN()+(-1), 1)), 2)</f>
        <v>2.52</v>
      </c>
    </row>
    <row r="29" spans="1:8" ht="34.50" thickBot="1" customHeight="1">
      <c r="A29" s="1" t="s">
        <v>69</v>
      </c>
      <c r="B29" s="1"/>
      <c r="C29" s="1"/>
      <c r="D29" s="10" t="s">
        <v>70</v>
      </c>
      <c r="E29" s="1" t="s">
        <v>71</v>
      </c>
      <c r="F29" s="11">
        <v>11</v>
      </c>
      <c r="G29" s="12">
        <v>0.55</v>
      </c>
      <c r="H29" s="12">
        <f ca="1">ROUND(INDIRECT(ADDRESS(ROW()+(0), COLUMN()+(-2), 1))*INDIRECT(ADDRESS(ROW()+(0), COLUMN()+(-1), 1)), 2)</f>
        <v>6.05</v>
      </c>
    </row>
    <row r="30" spans="1:8" ht="24.00" thickBot="1" customHeight="1">
      <c r="A30" s="1" t="s">
        <v>72</v>
      </c>
      <c r="B30" s="1"/>
      <c r="C30" s="1"/>
      <c r="D30" s="10" t="s">
        <v>73</v>
      </c>
      <c r="E30" s="1" t="s">
        <v>74</v>
      </c>
      <c r="F30" s="11">
        <v>24</v>
      </c>
      <c r="G30" s="12">
        <v>1.97</v>
      </c>
      <c r="H30" s="12">
        <f ca="1">ROUND(INDIRECT(ADDRESS(ROW()+(0), COLUMN()+(-2), 1))*INDIRECT(ADDRESS(ROW()+(0), COLUMN()+(-1), 1)), 2)</f>
        <v>47.28</v>
      </c>
    </row>
    <row r="31" spans="1:8" ht="34.50" thickBot="1" customHeight="1">
      <c r="A31" s="1" t="s">
        <v>75</v>
      </c>
      <c r="B31" s="1"/>
      <c r="C31" s="1"/>
      <c r="D31" s="10" t="s">
        <v>76</v>
      </c>
      <c r="E31" s="1" t="s">
        <v>77</v>
      </c>
      <c r="F31" s="11">
        <v>0.45</v>
      </c>
      <c r="G31" s="12">
        <v>201.12</v>
      </c>
      <c r="H31" s="12">
        <f ca="1">ROUND(INDIRECT(ADDRESS(ROW()+(0), COLUMN()+(-2), 1))*INDIRECT(ADDRESS(ROW()+(0), COLUMN()+(-1), 1)), 2)</f>
        <v>90.5</v>
      </c>
    </row>
    <row r="32" spans="1:8" ht="34.50" thickBot="1" customHeight="1">
      <c r="A32" s="1" t="s">
        <v>78</v>
      </c>
      <c r="B32" s="1"/>
      <c r="C32" s="1"/>
      <c r="D32" s="10" t="s">
        <v>79</v>
      </c>
      <c r="E32" s="1" t="s">
        <v>80</v>
      </c>
      <c r="F32" s="13">
        <v>1.5</v>
      </c>
      <c r="G32" s="14">
        <v>123.44</v>
      </c>
      <c r="H32" s="14">
        <f ca="1">ROUND(INDIRECT(ADDRESS(ROW()+(0), COLUMN()+(-2), 1))*INDIRECT(ADDRESS(ROW()+(0), COLUMN()+(-1), 1)), 2)</f>
        <v>185.16</v>
      </c>
    </row>
    <row r="33" spans="1:8" ht="13.50" thickBot="1" customHeight="1">
      <c r="A33" s="15"/>
      <c r="B33" s="15"/>
      <c r="C33" s="15"/>
      <c r="D33" s="15"/>
      <c r="E33" s="15"/>
      <c r="F33" s="9" t="s">
        <v>81</v>
      </c>
      <c r="G33" s="9"/>
      <c r="H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3106.09</v>
      </c>
    </row>
    <row r="34" spans="1:8" ht="13.50" thickBot="1" customHeight="1">
      <c r="A34" s="15">
        <v>2</v>
      </c>
      <c r="B34" s="15"/>
      <c r="C34" s="15"/>
      <c r="D34" s="15"/>
      <c r="E34" s="18" t="s">
        <v>82</v>
      </c>
      <c r="F34" s="18"/>
      <c r="G34" s="15"/>
      <c r="H34" s="15"/>
    </row>
    <row r="35" spans="1:8" ht="13.50" thickBot="1" customHeight="1">
      <c r="A35" s="1" t="s">
        <v>83</v>
      </c>
      <c r="B35" s="1"/>
      <c r="C35" s="1"/>
      <c r="D35" s="10" t="s">
        <v>84</v>
      </c>
      <c r="E35" s="1" t="s">
        <v>85</v>
      </c>
      <c r="F35" s="11">
        <v>0.99</v>
      </c>
      <c r="G35" s="12">
        <v>117.18</v>
      </c>
      <c r="H35" s="12">
        <f ca="1">ROUND(INDIRECT(ADDRESS(ROW()+(0), COLUMN()+(-2), 1))*INDIRECT(ADDRESS(ROW()+(0), COLUMN()+(-1), 1)), 2)</f>
        <v>116.01</v>
      </c>
    </row>
    <row r="36" spans="1:8" ht="13.50" thickBot="1" customHeight="1">
      <c r="A36" s="1" t="s">
        <v>86</v>
      </c>
      <c r="B36" s="1"/>
      <c r="C36" s="1"/>
      <c r="D36" s="10" t="s">
        <v>87</v>
      </c>
      <c r="E36" s="1" t="s">
        <v>88</v>
      </c>
      <c r="F36" s="13">
        <v>0.585</v>
      </c>
      <c r="G36" s="14">
        <v>85.25</v>
      </c>
      <c r="H36" s="14">
        <f ca="1">ROUND(INDIRECT(ADDRESS(ROW()+(0), COLUMN()+(-2), 1))*INDIRECT(ADDRESS(ROW()+(0), COLUMN()+(-1), 1)), 2)</f>
        <v>49.87</v>
      </c>
    </row>
    <row r="37" spans="1:8" ht="13.50" thickBot="1" customHeight="1">
      <c r="A37" s="15"/>
      <c r="B37" s="15"/>
      <c r="C37" s="15"/>
      <c r="D37" s="15"/>
      <c r="E37" s="15"/>
      <c r="F37" s="9" t="s">
        <v>89</v>
      </c>
      <c r="G37" s="9"/>
      <c r="H37" s="17">
        <f ca="1">ROUND(SUM(INDIRECT(ADDRESS(ROW()+(-1), COLUMN()+(0), 1)),INDIRECT(ADDRESS(ROW()+(-2), COLUMN()+(0), 1))), 2)</f>
        <v>165.88</v>
      </c>
    </row>
    <row r="38" spans="1:8" ht="13.50" thickBot="1" customHeight="1">
      <c r="A38" s="15">
        <v>3</v>
      </c>
      <c r="B38" s="15"/>
      <c r="C38" s="15"/>
      <c r="D38" s="15"/>
      <c r="E38" s="18" t="s">
        <v>90</v>
      </c>
      <c r="F38" s="18"/>
      <c r="G38" s="15"/>
      <c r="H38" s="15"/>
    </row>
    <row r="39" spans="1:8" ht="13.50" thickBot="1" customHeight="1">
      <c r="A39" s="19"/>
      <c r="B39" s="19"/>
      <c r="C39" s="19"/>
      <c r="D39" s="20" t="s">
        <v>91</v>
      </c>
      <c r="E39" s="19" t="s">
        <v>92</v>
      </c>
      <c r="F39" s="13">
        <v>2</v>
      </c>
      <c r="G39" s="14">
        <f ca="1">ROUND(SUM(INDIRECT(ADDRESS(ROW()+(-2), COLUMN()+(1), 1)),INDIRECT(ADDRESS(ROW()+(-6), COLUMN()+(1), 1))), 2)</f>
        <v>3271.97</v>
      </c>
      <c r="H39" s="14">
        <f ca="1">ROUND(INDIRECT(ADDRESS(ROW()+(0), COLUMN()+(-2), 1))*INDIRECT(ADDRESS(ROW()+(0), COLUMN()+(-1), 1))/100, 2)</f>
        <v>65.44</v>
      </c>
    </row>
    <row r="40" spans="1:8" ht="13.50" thickBot="1" customHeight="1">
      <c r="A40" s="21" t="s">
        <v>93</v>
      </c>
      <c r="B40" s="21"/>
      <c r="C40" s="21"/>
      <c r="D40" s="22"/>
      <c r="E40" s="23"/>
      <c r="F40" s="24" t="s">
        <v>94</v>
      </c>
      <c r="G40" s="25"/>
      <c r="H40" s="26">
        <f ca="1">ROUND(SUM(INDIRECT(ADDRESS(ROW()+(-1), COLUMN()+(0), 1)),INDIRECT(ADDRESS(ROW()+(-3), COLUMN()+(0), 1)),INDIRECT(ADDRESS(ROW()+(-7), COLUMN()+(0), 1))), 2)</f>
        <v>3337.41</v>
      </c>
    </row>
  </sheetData>
  <mergeCells count="4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F33:G33"/>
    <mergeCell ref="A34:C34"/>
    <mergeCell ref="E34:F34"/>
    <mergeCell ref="A35:C35"/>
    <mergeCell ref="A36:C36"/>
    <mergeCell ref="A37:C37"/>
    <mergeCell ref="F37:G37"/>
    <mergeCell ref="A38:C38"/>
    <mergeCell ref="E38:F38"/>
    <mergeCell ref="A39:C39"/>
    <mergeCell ref="A40:E40"/>
    <mergeCell ref="F40:G40"/>
  </mergeCells>
  <pageMargins left="0.147638" right="0.147638" top="0.206693" bottom="0.206693" header="0.0" footer="0.0"/>
  <pageSetup paperSize="9" orientation="portrait"/>
  <rowBreaks count="0" manualBreakCount="0">
    </rowBreaks>
</worksheet>
</file>