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<sst xmlns="http://schemas.openxmlformats.org/spreadsheetml/2006/main" count="26" uniqueCount="26">
  <si>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</si>
  <si>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IBZ005</t>
  </si>
  <si>
    <t xml:space="preserve">Ud</t>
  </si>
  <si>
    <t xml:space="preserve">Termostato de zona.</t>
  </si>
  <si>
    <r>
      <rPr>
        <b/>
        <sz val="7.80"/>
        <color rgb="FF000000"/>
        <rFont val="A"/>
        <family val="2"/>
      </rPr>
      <t xml:space="preserve">Controlador de zona con termostato, con pantalla táctil LCD monocroma retroiluminada, modelo ZOZONEPADB "AT HOME"</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</si>
  <si>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</si>
  <si>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</si>
  <si>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</si>
  <si>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</si>
  <si>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</si>
  <si>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</si>
  <si>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mt42air720ee</t>
  </si>
  <si>
    <t xml:space="preserve">Ud</t>
  </si>
  <si>
    <t xml:space="preserve">Controlador de zona con termostato, con pantalla táctil LCD monocroma retroiluminada, modelo ZOZONEPADB "AT HOME", comunicación por cable, alimentación mediante bus AT Home, montaje en superficie, color blanco, con las siguientes funcionalidades de control domótico, individualmente o por grupos, de un máximo de 16 zonas: encendido, apagado y regulación del nivel de iluminación, selección de la temperatura ambiente de consigna, subida y bajada de persianas, toldos y cortinas, selección del canal de sonido y su volumen, programación y ejecución de escenas y recepción de avisos de alarmas técnicas.</t>
  </si>
  <si>
    <t xml:space="preserve">mo005</t>
  </si>
  <si>
    <t xml:space="preserve">h</t>
  </si>
  <si>
    <t xml:space="preserve">Instalador de climatización.</t>
  </si>
  <si>
    <t xml:space="preserve">mo104</t>
  </si>
  <si>
    <t xml:space="preserve">h</t>
  </si>
  <si>
    <t xml:space="preserve">Ayudante de instalador de climatización.</t>
  </si>
  <si>
    <t xml:space="preserve">%</t>
  </si>
  <si>
    <t xml:space="preserve">Medios auxiliares</t>
  </si>
  <si>
    <t xml:space="preserve">%</t>
  </si>
  <si>
    <t xml:space="preserve">Costes indirectos</t>
  </si>
  <si>
    <t xml:space="preserve">Coste de mantenimiento decenal: L 1.142,90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</si>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</sst>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3" customWidth="1"/>
    <col min="2" max="2" width="6.56" customWidth="1"/>
    <col min="3" max="3" width="3.93" customWidth="1"/>
    <col min="4" max="4" width="68.05" customWidth="1"/>
    <col min="5" max="5" width="6.41" customWidth="1"/>
    <col min="6" max="6" width="13.55" customWidth="1"/>
    <col min="7" max="7" width="13.11" customWidth="1"/>
  </cols>
  <sheetData>
    <row r="1" spans="1:1" ht="1.80" thickBot="1" customHeight="1">
      <c r="A1" s="1" t="s">
        <v>0</v>
      </c>
      <c r="B1" s="1"/>
      <c r="C1" s="1"/>
      <c r="D1" s="1"/>
      <c r="E1" s="1"/>
      <c r="F1" s="1"/>
      <c r="G1" s="1"/>
    </row>
    <row r="3" spans="1:7" ht="12.00" thickBot="1" customHeight="1">
      <c r="A3" s="3" t="s">
        <v>1</v>
      </c>
      <c r="B3" s="4" t="s">
        <v>2</v>
      </c>
      <c r="C3" s="3" t="s">
        <v>3</v>
      </c>
      <c r="D3" s="3"/>
      <c r="E3" s="3"/>
      <c r="F3" s="3"/>
      <c r="G3" s="3"/>
    </row>
    <row r="4" spans="1:7" ht="12.00" thickBot="1" customHeight="1">
      <c r="A4" s="6" t="s">
        <v>4</v>
      </c>
      <c r="B4" s="7"/>
      <c r="C4" s="7"/>
      <c r="D4" s="7"/>
      <c r="E4" s="7"/>
      <c r="F4" s="7"/>
      <c r="G4" s="7"/>
    </row>
    <row r="7" spans="1:7" ht="12.00" thickBot="1" customHeight="1">
      <c r="A7" s="9" t="s">
        <v>5</v>
      </c>
      <c r="B7" s="9"/>
      <c r="C7" s="9" t="s">
        <v>6</v>
      </c>
      <c r="D7" s="9" t="s">
        <v>7</v>
      </c>
      <c r="E7" s="9" t="s">
        <v>8</v>
      </c>
      <c r="F7" s="9" t="s">
        <v>9</v>
      </c>
      <c r="G7" s="9" t="s">
        <v>10</v>
      </c>
    </row>
    <row r="8" spans="1:7" ht="88.80" thickBot="1" customHeight="1">
      <c r="A8" s="10" t="s">
        <v>11</v>
      </c>
      <c r="B8" s="10"/>
      <c r="C8" s="12" t="s">
        <v>12</v>
      </c>
      <c r="D8" s="10" t="s">
        <v>13</v>
      </c>
      <c r="E8" s="14">
        <v>1.000000</v>
      </c>
      <c r="F8" s="16">
        <v>5430.590000</v>
      </c>
      <c r="G8" s="16">
        <f ca="1">ROUND(INDIRECT(ADDRESS(ROW()+(0), COLUMN()+(-2), 1))*INDIRECT(ADDRESS(ROW()+(0), COLUMN()+(-1), 1)), 2)</f>
        <v>5430.590000</v>
      </c>
    </row>
    <row r="9" spans="1:7" ht="12.00" thickBot="1" customHeight="1">
      <c r="A9" s="17" t="s">
        <v>14</v>
      </c>
      <c r="B9" s="17"/>
      <c r="C9" s="18" t="s">
        <v>15</v>
      </c>
      <c r="D9" s="17" t="s">
        <v>16</v>
      </c>
      <c r="E9" s="19">
        <v>0.108000</v>
      </c>
      <c r="F9" s="20">
        <v>51.400000</v>
      </c>
      <c r="G9" s="20">
        <f ca="1">ROUND(INDIRECT(ADDRESS(ROW()+(0), COLUMN()+(-2), 1))*INDIRECT(ADDRESS(ROW()+(0), COLUMN()+(-1), 1)), 2)</f>
        <v>5.550000</v>
      </c>
    </row>
    <row r="10" spans="1:7" ht="12.00" thickBot="1" customHeight="1">
      <c r="A10" s="17" t="s">
        <v>17</v>
      </c>
      <c r="B10" s="17"/>
      <c r="C10" s="21" t="s">
        <v>18</v>
      </c>
      <c r="D10" s="22" t="s">
        <v>19</v>
      </c>
      <c r="E10" s="23">
        <v>0.086000</v>
      </c>
      <c r="F10" s="24">
        <v>36.550000</v>
      </c>
      <c r="G10" s="24">
        <f ca="1">ROUND(INDIRECT(ADDRESS(ROW()+(0), COLUMN()+(-2), 1))*INDIRECT(ADDRESS(ROW()+(0), COLUMN()+(-1), 1)), 2)</f>
        <v>3.140000</v>
      </c>
    </row>
    <row r="11" spans="1:7" ht="12.00" thickBot="1" customHeight="1">
      <c r="A11" s="17"/>
      <c r="B11" s="17"/>
      <c r="C11" s="12" t="s">
        <v>20</v>
      </c>
      <c r="D11" s="10" t="s">
        <v>21</v>
      </c>
      <c r="E11" s="14">
        <v>2.000000</v>
      </c>
      <c r="F11" s="16">
        <f ca="1">ROUND(SUM(INDIRECT(ADDRESS(ROW()+(-1), COLUMN()+(1), 1)),INDIRECT(ADDRESS(ROW()+(-2), COLUMN()+(1), 1)),INDIRECT(ADDRESS(ROW()+(-3), COLUMN()+(1), 1))), 2)</f>
        <v>5439.280000</v>
      </c>
      <c r="G11" s="16">
        <f ca="1">ROUND(INDIRECT(ADDRESS(ROW()+(0), COLUMN()+(-2), 1))*INDIRECT(ADDRESS(ROW()+(0), COLUMN()+(-1), 1))/100, 2)</f>
        <v>108.790000</v>
      </c>
    </row>
    <row r="12" spans="1:7" ht="12.00" thickBot="1" customHeight="1">
      <c r="A12" s="22"/>
      <c r="B12" s="22"/>
      <c r="C12" s="21" t="s">
        <v>22</v>
      </c>
      <c r="D12" s="22" t="s">
        <v>23</v>
      </c>
      <c r="E12" s="23">
        <v>3.000000</v>
      </c>
      <c r="F12" s="24">
        <f ca="1">ROUND(SUM(INDIRECT(ADDRESS(ROW()+(-1), COLUMN()+(1), 1)),INDIRECT(ADDRESS(ROW()+(-2), COLUMN()+(1), 1)),INDIRECT(ADDRESS(ROW()+(-3), COLUMN()+(1), 1)),INDIRECT(ADDRESS(ROW()+(-4), COLUMN()+(1), 1))), 2)</f>
        <v>5548.070000</v>
      </c>
      <c r="G12" s="24">
        <f ca="1">ROUND(INDIRECT(ADDRESS(ROW()+(0), COLUMN()+(-2), 1))*INDIRECT(ADDRESS(ROW()+(0), COLUMN()+(-1), 1))/100, 2)</f>
        <v>166.440000</v>
      </c>
    </row>
    <row r="13" spans="1:7" ht="12.00" thickBot="1" customHeight="1">
      <c r="A13" s="6" t="s">
        <v>24</v>
      </c>
      <c r="B13" s="6"/>
      <c r="C13" s="7"/>
      <c r="D13" s="7"/>
      <c r="E13" s="25"/>
      <c r="F13" s="6" t="s">
        <v>25</v>
      </c>
      <c r="G13" s="26">
        <f ca="1">ROUND(SUM(INDIRECT(ADDRESS(ROW()+(-1), COLUMN()+(0), 1)),INDIRECT(ADDRESS(ROW()+(-2), COLUMN()+(0), 1)),INDIRECT(ADDRESS(ROW()+(-3), COLUMN()+(0), 1)),INDIRECT(ADDRESS(ROW()+(-4), COLUMN()+(0), 1)),INDIRECT(ADDRESS(ROW()+(-5), COLUMN()+(0), 1))), 2)</f>
        <v>5714.510000</v>
      </c>
    </row>
  </sheetData>
  <mergeCells count="10">
    <mergeCell ref="A1:G1"/>
    <mergeCell ref="C3:G3"/>
    <mergeCell ref="A4:G4"/>
    <mergeCell ref="A7:B7"/>
    <mergeCell ref="A8:B8"/>
    <mergeCell ref="A9:B9"/>
    <mergeCell ref="A10:B10"/>
    <mergeCell ref="A11:B11"/>
    <mergeCell ref="A12:B12"/>
    <mergeCell ref="A13:D13"/>
  </mergeCells>
  <pageMargins left="0.620079" right="0.472441" top="0.472441" bottom="0.472441" header="0.0" footer="0.0"/>
  <pageSetup paperSize="9" orientation="portrait"/>
  <rowBreaks count="0" manualBreakCount="0">
    </rowBreaks>
</worksheet>
</file>