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<sst xmlns="http://schemas.openxmlformats.org/spreadsheetml/2006/main" count="50" uniqueCount="50">
  <si>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</si>
  <si>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IFC020</t>
  </si>
  <si>
    <t xml:space="preserve">Ud</t>
  </si>
  <si>
    <t xml:space="preserve">Batería de contadores divisionarios para abastecimiento de agua potable.</t>
  </si>
  <si>
    <r>
      <rPr>
        <sz val="8.25"/>
        <color rgb="FF000000"/>
        <rFont val="Arial"/>
        <family val="2"/>
      </rPr>
      <t xml:space="preserve">Batería de acero galvanizado, de 2 1/2" DN 65 mm y salidas con conexión embridada, para centralización de un máximo de 18 contadores de 1/2" DN 15 mm en dos filas, con llave de corte, llaves de entrada, grifos de comprobación, válvulas de retención, llaves de salida, latiguillos y cuadro de clasificación. Incluso soportes para el colector y material auxiliar. El precio no incluye los contadores de agua.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</si>
  <si>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</si>
  <si>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</si>
  <si>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</si>
  <si>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</si>
  <si>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</si>
  <si>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</si>
  <si>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</si>
  <si>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mt37svc010r</t>
  </si>
  <si>
    <t xml:space="preserve">Ud</t>
  </si>
  <si>
    <t xml:space="preserve">Válvula de compuerta de latón fundido, para roscar, de 2 1/2".</t>
  </si>
  <si>
    <t xml:space="preserve">mt37ccb010hb</t>
  </si>
  <si>
    <t xml:space="preserve">Ud</t>
  </si>
  <si>
    <t xml:space="preserve">Batería de acero galvanizado de 2 1/2" DN 65 mm, para centralización de 18 contadores divisionarios de agua en dos filas, de 1330x620 mm. Incluso soporte y brida.</t>
  </si>
  <si>
    <t xml:space="preserve">mt37sve010b</t>
  </si>
  <si>
    <t xml:space="preserve">Ud</t>
  </si>
  <si>
    <t xml:space="preserve">Válvula de esfera de latón niquelado para roscar de 1/2".</t>
  </si>
  <si>
    <t xml:space="preserve">mt37sgl012a</t>
  </si>
  <si>
    <t xml:space="preserve">Ud</t>
  </si>
  <si>
    <t xml:space="preserve">Grifo de comprobación de latón, para roscar, de 1/2".</t>
  </si>
  <si>
    <t xml:space="preserve">mt37svr010a</t>
  </si>
  <si>
    <t xml:space="preserve">Ud</t>
  </si>
  <si>
    <t xml:space="preserve">Válvula de retención de latón para roscar de 1/2".</t>
  </si>
  <si>
    <t xml:space="preserve">mt37ccb040a</t>
  </si>
  <si>
    <t xml:space="preserve">Ud</t>
  </si>
  <si>
    <t xml:space="preserve">Latiguillo de acero inoxidable, de 3/4", de 400 mm de longitud.</t>
  </si>
  <si>
    <t xml:space="preserve">mt37ccb015ha</t>
  </si>
  <si>
    <t xml:space="preserve">Ud</t>
  </si>
  <si>
    <t xml:space="preserve">Cuadro de clasificación metálico para centralización de 18 contadores divisionarios de agua en dos filas.</t>
  </si>
  <si>
    <t xml:space="preserve">mt37www010</t>
  </si>
  <si>
    <t xml:space="preserve">Ud</t>
  </si>
  <si>
    <t xml:space="preserve">Material auxiliar para instalaciones de fontanería.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</si>
  <si>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</si>
  <si>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</si>
  <si>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</si>
  <si>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</si>
  <si>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Fontanero.</t>
  </si>
  <si>
    <t xml:space="preserve">mo107</t>
  </si>
  <si>
    <t xml:space="preserve">h</t>
  </si>
  <si>
    <t xml:space="preserve">Ayudante de fontanero.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</si>
  <si>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</si>
  <si>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</si>
  <si>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</si>
  <si>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</si>
  <si>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1.595,48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</si>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</sst>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7.65" customWidth="1"/>
    <col min="4" max="4" width="71.06" customWidth="1"/>
    <col min="5" max="5" width="13.26" customWidth="1"/>
    <col min="6" max="6" width="11.56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1940.97</v>
      </c>
      <c r="G10" s="12">
        <f ca="1">ROUND(INDIRECT(ADDRESS(ROW()+(0), COLUMN()+(-2), 1))*INDIRECT(ADDRESS(ROW()+(0), COLUMN()+(-1), 1)), 2)</f>
        <v>1940.97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9072.6</v>
      </c>
      <c r="G11" s="12">
        <f ca="1">ROUND(INDIRECT(ADDRESS(ROW()+(0), COLUMN()+(-2), 1))*INDIRECT(ADDRESS(ROW()+(0), COLUMN()+(-1), 1)), 2)</f>
        <v>9072.6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36</v>
      </c>
      <c r="F12" s="12">
        <v>151.73</v>
      </c>
      <c r="G12" s="12">
        <f ca="1">ROUND(INDIRECT(ADDRESS(ROW()+(0), COLUMN()+(-2), 1))*INDIRECT(ADDRESS(ROW()+(0), COLUMN()+(-1), 1)), 2)</f>
        <v>5462.28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18</v>
      </c>
      <c r="F13" s="12">
        <v>157.65</v>
      </c>
      <c r="G13" s="12">
        <f ca="1">ROUND(INDIRECT(ADDRESS(ROW()+(0), COLUMN()+(-2), 1))*INDIRECT(ADDRESS(ROW()+(0), COLUMN()+(-1), 1)), 2)</f>
        <v>2837.7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18</v>
      </c>
      <c r="F14" s="12">
        <v>131.89</v>
      </c>
      <c r="G14" s="12">
        <f ca="1">ROUND(INDIRECT(ADDRESS(ROW()+(0), COLUMN()+(-2), 1))*INDIRECT(ADDRESS(ROW()+(0), COLUMN()+(-1), 1)), 2)</f>
        <v>2374.02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18</v>
      </c>
      <c r="F15" s="12">
        <v>423.87</v>
      </c>
      <c r="G15" s="12">
        <f ca="1">ROUND(INDIRECT(ADDRESS(ROW()+(0), COLUMN()+(-2), 1))*INDIRECT(ADDRESS(ROW()+(0), COLUMN()+(-1), 1)), 2)</f>
        <v>7629.66</v>
      </c>
    </row>
    <row r="16" spans="1:7" ht="24.00" thickBot="1" customHeight="1">
      <c r="A16" s="1" t="s">
        <v>30</v>
      </c>
      <c r="B16" s="1"/>
      <c r="C16" s="10" t="s">
        <v>31</v>
      </c>
      <c r="D16" s="1" t="s">
        <v>32</v>
      </c>
      <c r="E16" s="11">
        <v>1</v>
      </c>
      <c r="F16" s="12">
        <v>328.03</v>
      </c>
      <c r="G16" s="12">
        <f ca="1">ROUND(INDIRECT(ADDRESS(ROW()+(0), COLUMN()+(-2), 1))*INDIRECT(ADDRESS(ROW()+(0), COLUMN()+(-1), 1)), 2)</f>
        <v>328.03</v>
      </c>
    </row>
    <row r="17" spans="1:7" ht="13.50" thickBot="1" customHeight="1">
      <c r="A17" s="1" t="s">
        <v>33</v>
      </c>
      <c r="B17" s="1"/>
      <c r="C17" s="10" t="s">
        <v>34</v>
      </c>
      <c r="D17" s="1" t="s">
        <v>35</v>
      </c>
      <c r="E17" s="13">
        <v>1</v>
      </c>
      <c r="F17" s="14">
        <v>42.94</v>
      </c>
      <c r="G17" s="14">
        <f ca="1">ROUND(INDIRECT(ADDRESS(ROW()+(0), COLUMN()+(-2), 1))*INDIRECT(ADDRESS(ROW()+(0), COLUMN()+(-1), 1)), 2)</f>
        <v>42.94</v>
      </c>
    </row>
    <row r="18" spans="1:7" ht="13.50" thickBot="1" customHeight="1">
      <c r="A18" s="15"/>
      <c r="B18" s="15"/>
      <c r="C18" s="15"/>
      <c r="D18" s="15"/>
      <c r="E18" s="9" t="s">
        <v>36</v>
      </c>
      <c r="F18" s="9"/>
      <c r="G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29688.2</v>
      </c>
    </row>
    <row r="19" spans="1:7" ht="13.50" thickBot="1" customHeight="1">
      <c r="A19" s="15">
        <v>2</v>
      </c>
      <c r="B19" s="15"/>
      <c r="C19" s="15"/>
      <c r="D19" s="18" t="s">
        <v>37</v>
      </c>
      <c r="E19" s="18"/>
      <c r="F19" s="15"/>
      <c r="G19" s="15"/>
    </row>
    <row r="20" spans="1:7" ht="13.50" thickBot="1" customHeight="1">
      <c r="A20" s="1" t="s">
        <v>38</v>
      </c>
      <c r="B20" s="1"/>
      <c r="C20" s="10" t="s">
        <v>39</v>
      </c>
      <c r="D20" s="1" t="s">
        <v>40</v>
      </c>
      <c r="E20" s="11">
        <v>9.863</v>
      </c>
      <c r="F20" s="12">
        <v>118.7</v>
      </c>
      <c r="G20" s="12">
        <f ca="1">ROUND(INDIRECT(ADDRESS(ROW()+(0), COLUMN()+(-2), 1))*INDIRECT(ADDRESS(ROW()+(0), COLUMN()+(-1), 1)), 2)</f>
        <v>1170.74</v>
      </c>
    </row>
    <row r="21" spans="1:7" ht="13.50" thickBot="1" customHeight="1">
      <c r="A21" s="1" t="s">
        <v>41</v>
      </c>
      <c r="B21" s="1"/>
      <c r="C21" s="10" t="s">
        <v>42</v>
      </c>
      <c r="D21" s="1" t="s">
        <v>43</v>
      </c>
      <c r="E21" s="13">
        <v>4.931</v>
      </c>
      <c r="F21" s="14">
        <v>86.19</v>
      </c>
      <c r="G21" s="14">
        <f ca="1">ROUND(INDIRECT(ADDRESS(ROW()+(0), COLUMN()+(-2), 1))*INDIRECT(ADDRESS(ROW()+(0), COLUMN()+(-1), 1)), 2)</f>
        <v>425</v>
      </c>
    </row>
    <row r="22" spans="1:7" ht="13.50" thickBot="1" customHeight="1">
      <c r="A22" s="15"/>
      <c r="B22" s="15"/>
      <c r="C22" s="15"/>
      <c r="D22" s="15"/>
      <c r="E22" s="9" t="s">
        <v>44</v>
      </c>
      <c r="F22" s="9"/>
      <c r="G22" s="17">
        <f ca="1">ROUND(SUM(INDIRECT(ADDRESS(ROW()+(-1), COLUMN()+(0), 1)),INDIRECT(ADDRESS(ROW()+(-2), COLUMN()+(0), 1))), 2)</f>
        <v>1595.74</v>
      </c>
    </row>
    <row r="23" spans="1:7" ht="13.50" thickBot="1" customHeight="1">
      <c r="A23" s="15">
        <v>3</v>
      </c>
      <c r="B23" s="15"/>
      <c r="C23" s="15"/>
      <c r="D23" s="18" t="s">
        <v>45</v>
      </c>
      <c r="E23" s="18"/>
      <c r="F23" s="15"/>
      <c r="G23" s="15"/>
    </row>
    <row r="24" spans="1:7" ht="13.50" thickBot="1" customHeight="1">
      <c r="A24" s="19"/>
      <c r="B24" s="19"/>
      <c r="C24" s="20" t="s">
        <v>46</v>
      </c>
      <c r="D24" s="19" t="s">
        <v>47</v>
      </c>
      <c r="E24" s="13">
        <v>2</v>
      </c>
      <c r="F24" s="14">
        <f ca="1">ROUND(SUM(INDIRECT(ADDRESS(ROW()+(-2), COLUMN()+(1), 1)),INDIRECT(ADDRESS(ROW()+(-6), COLUMN()+(1), 1))), 2)</f>
        <v>31283.9</v>
      </c>
      <c r="G24" s="14">
        <f ca="1">ROUND(INDIRECT(ADDRESS(ROW()+(0), COLUMN()+(-2), 1))*INDIRECT(ADDRESS(ROW()+(0), COLUMN()+(-1), 1))/100, 2)</f>
        <v>625.68</v>
      </c>
    </row>
    <row r="25" spans="1:7" ht="13.50" thickBot="1" customHeight="1">
      <c r="A25" s="21" t="s">
        <v>48</v>
      </c>
      <c r="B25" s="21"/>
      <c r="C25" s="22"/>
      <c r="D25" s="23"/>
      <c r="E25" s="24" t="s">
        <v>49</v>
      </c>
      <c r="F25" s="25"/>
      <c r="G25" s="26">
        <f ca="1">ROUND(SUM(INDIRECT(ADDRESS(ROW()+(-1), COLUMN()+(0), 1)),INDIRECT(ADDRESS(ROW()+(-3), COLUMN()+(0), 1)),INDIRECT(ADDRESS(ROW()+(-7), COLUMN()+(0), 1))), 2)</f>
        <v>31909.6</v>
      </c>
    </row>
  </sheetData>
  <mergeCells count="27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E18:F18"/>
    <mergeCell ref="A19:B19"/>
    <mergeCell ref="D19:E19"/>
    <mergeCell ref="A20:B20"/>
    <mergeCell ref="A21:B21"/>
    <mergeCell ref="A22:B22"/>
    <mergeCell ref="E22:F22"/>
    <mergeCell ref="A23:B23"/>
    <mergeCell ref="D23:E23"/>
    <mergeCell ref="A24:B24"/>
    <mergeCell ref="A25:D25"/>
    <mergeCell ref="E25:F25"/>
  </mergeCells>
  <pageMargins left="0.147638" right="0.147638" top="0.206693" bottom="0.206693" header="0.0" footer="0.0"/>
  <pageSetup paperSize="9" orientation="portrait"/>
  <rowBreaks count="0" manualBreakCount="0">
    </rowBreaks>
</worksheet>
</file>