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<sst xmlns="http://schemas.openxmlformats.org/spreadsheetml/2006/main" count="64" uniqueCount="64">
  <si>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</si>
  <si>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IGA010</t>
  </si>
  <si>
    <t xml:space="preserve">Ud</t>
  </si>
  <si>
    <t xml:space="preserve">Acometida de gas.</t>
  </si>
  <si>
    <r>
      <rPr>
        <sz val="8.25"/>
        <color rgb="FF000000"/>
        <rFont val="Arial"/>
        <family val="2"/>
      </rPr>
      <t xml:space="preserve">Acometida de gas, D=63 mm de polietileno de alta densidad PE 100, SDR11 de 8 m de longitud, con llave de acometida formada por válvula de esfera de latón niquelado de 2 1/2" alojada en caja de registro prefabricada de polipropileno. El precio incluye la demolición y el levantado del pavimento existente y el conexionado con la red,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</si>
  <si>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</si>
  <si>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</si>
  <si>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</si>
  <si>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</si>
  <si>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</si>
  <si>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</si>
  <si>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</si>
  <si>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</si>
  <si>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</si>
  <si>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</si>
  <si>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mt43tpo011gg</t>
  </si>
  <si>
    <t xml:space="preserve">m</t>
  </si>
  <si>
    <t xml:space="preserve">Acometida de polietileno de alta densidad PE 100, SDR11, de 63 mm de diámetro exterior, con el precio incrementado el 30% en concepto de accesorios y piezas especiales.</t>
  </si>
  <si>
    <t xml:space="preserve">mt10hmf110akc</t>
  </si>
  <si>
    <t xml:space="preserve">m³</t>
  </si>
  <si>
    <t xml:space="preserve">Concreto simple f'c=210 kg/cm² (3000 psi), clase de exposición F0 S0 P0 C0, tamaño máximo del agregado 19 mm, consistencia plástica, premezclado, según ACI 318.</t>
  </si>
  <si>
    <t xml:space="preserve">mt43www030b</t>
  </si>
  <si>
    <t xml:space="preserve">Ud</t>
  </si>
  <si>
    <t xml:space="preserve">Caja de registro registrable de polipropileno, con fondo precortado, 40x40x40 cm, para instalaciones receptoras de gas.</t>
  </si>
  <si>
    <t xml:space="preserve">mt11arp050e</t>
  </si>
  <si>
    <t xml:space="preserve">Ud</t>
  </si>
  <si>
    <t xml:space="preserve">Tapa de PVC, para cajas de registro de gas de 40x40 cm, con cierre hermético al paso de los olores mefíticos.</t>
  </si>
  <si>
    <t xml:space="preserve">mt37sve010h</t>
  </si>
  <si>
    <t xml:space="preserve">Ud</t>
  </si>
  <si>
    <t xml:space="preserve">Válvula de esfera de latón niquelado para roscar de 2 1/2".</t>
  </si>
  <si>
    <t xml:space="preserve">mt43tpo012e</t>
  </si>
  <si>
    <t xml:space="preserve">m</t>
  </si>
  <si>
    <t xml:space="preserve">Collarín de toma en carga, de PVC, para tubo de polietileno de alta densidad de 63 mm de diámetro exterior.</t>
  </si>
  <si>
    <t xml:space="preserve">mt43www040</t>
  </si>
  <si>
    <t xml:space="preserve">Ud</t>
  </si>
  <si>
    <t xml:space="preserve">Prueba de estanqueidad para instalación de gas.</t>
  </si>
  <si>
    <t xml:space="preserve">Subtotal materiales:</t>
  </si>
  <si>
    <t xml:space="preserve">Equipo y maquinaria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</si>
  <si>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</si>
  <si>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</si>
  <si>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</si>
  <si>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</si>
  <si>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</si>
  <si>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Martillo neumático.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</si>
  <si>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</si>
  <si>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</si>
  <si>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</si>
  <si>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</si>
  <si>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</si>
  <si>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</si>
  <si>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</si>
  <si>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</si>
  <si>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</si>
  <si>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</si>
  <si>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</si>
  <si>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</si>
  <si>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</si>
  <si>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</si>
  <si>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</si>
  <si>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</si>
  <si>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</si>
  <si>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</si>
  <si>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1.921,44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</si>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</sst>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5.96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</v>
      </c>
      <c r="G10" s="12">
        <v>409.59</v>
      </c>
      <c r="H10" s="12">
        <f ca="1">ROUND(INDIRECT(ADDRESS(ROW()+(0), COLUMN()+(-2), 1))*INDIRECT(ADDRESS(ROW()+(0), COLUMN()+(-1), 1)), 2)</f>
        <v>262.14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345.3</v>
      </c>
      <c r="H11" s="12">
        <f ca="1">ROUND(INDIRECT(ADDRESS(ROW()+(0), COLUMN()+(-2), 1))*INDIRECT(ADDRESS(ROW()+(0), COLUMN()+(-1), 1)), 2)</f>
        <v>2762.4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0.747</v>
      </c>
      <c r="G12" s="12">
        <v>2616.12</v>
      </c>
      <c r="H12" s="12">
        <f ca="1">ROUND(INDIRECT(ADDRESS(ROW()+(0), COLUMN()+(-2), 1))*INDIRECT(ADDRESS(ROW()+(0), COLUMN()+(-1), 1)), 2)</f>
        <v>1954.24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2661.97</v>
      </c>
      <c r="H13" s="12">
        <f ca="1">ROUND(INDIRECT(ADDRESS(ROW()+(0), COLUMN()+(-2), 1))*INDIRECT(ADDRESS(ROW()+(0), COLUMN()+(-1), 1)), 2)</f>
        <v>2661.97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1713.15</v>
      </c>
      <c r="H14" s="12">
        <f ca="1">ROUND(INDIRECT(ADDRESS(ROW()+(0), COLUMN()+(-2), 1))*INDIRECT(ADDRESS(ROW()+(0), COLUMN()+(-1), 1)), 2)</f>
        <v>1713.15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2540.76</v>
      </c>
      <c r="H15" s="12">
        <f ca="1">ROUND(INDIRECT(ADDRESS(ROW()+(0), COLUMN()+(-2), 1))*INDIRECT(ADDRESS(ROW()+(0), COLUMN()+(-1), 1)), 2)</f>
        <v>2540.76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163.17</v>
      </c>
      <c r="H16" s="12">
        <f ca="1">ROUND(INDIRECT(ADDRESS(ROW()+(0), COLUMN()+(-2), 1))*INDIRECT(ADDRESS(ROW()+(0), COLUMN()+(-1), 1)), 2)</f>
        <v>163.17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</v>
      </c>
      <c r="G17" s="14">
        <v>3182.47</v>
      </c>
      <c r="H17" s="14">
        <f ca="1">ROUND(INDIRECT(ADDRESS(ROW()+(0), COLUMN()+(-2), 1))*INDIRECT(ADDRESS(ROW()+(0), COLUMN()+(-1), 1)), 2)</f>
        <v>3182.47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15240.3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2.4</v>
      </c>
      <c r="G20" s="12">
        <v>171.4</v>
      </c>
      <c r="H20" s="12">
        <f ca="1">ROUND(INDIRECT(ADDRESS(ROW()+(0), COLUMN()+(-2), 1))*INDIRECT(ADDRESS(ROW()+(0), COLUMN()+(-1), 1)), 2)</f>
        <v>411.36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2.4</v>
      </c>
      <c r="G21" s="14">
        <v>101.35</v>
      </c>
      <c r="H21" s="14">
        <f ca="1">ROUND(INDIRECT(ADDRESS(ROW()+(0), COLUMN()+(-2), 1))*INDIRECT(ADDRESS(ROW()+(0), COLUMN()+(-1), 1)), 2)</f>
        <v>243.24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654.6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3.485</v>
      </c>
      <c r="G24" s="12">
        <v>115.52</v>
      </c>
      <c r="H24" s="12">
        <f ca="1">ROUND(INDIRECT(ADDRESS(ROW()+(0), COLUMN()+(-2), 1))*INDIRECT(ADDRESS(ROW()+(0), COLUMN()+(-1), 1)), 2)</f>
        <v>402.59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6.838</v>
      </c>
      <c r="G25" s="12">
        <v>83.2</v>
      </c>
      <c r="H25" s="12">
        <f ca="1">ROUND(INDIRECT(ADDRESS(ROW()+(0), COLUMN()+(-2), 1))*INDIRECT(ADDRESS(ROW()+(0), COLUMN()+(-1), 1)), 2)</f>
        <v>568.92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22.574</v>
      </c>
      <c r="G26" s="12">
        <v>118.7</v>
      </c>
      <c r="H26" s="12">
        <f ca="1">ROUND(INDIRECT(ADDRESS(ROW()+(0), COLUMN()+(-2), 1))*INDIRECT(ADDRESS(ROW()+(0), COLUMN()+(-1), 1)), 2)</f>
        <v>2679.53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11.397</v>
      </c>
      <c r="G27" s="14">
        <v>86.19</v>
      </c>
      <c r="H27" s="14">
        <f ca="1">ROUND(INDIRECT(ADDRESS(ROW()+(0), COLUMN()+(-2), 1))*INDIRECT(ADDRESS(ROW()+(0), COLUMN()+(-1), 1)), 2)</f>
        <v>982.31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4633.35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4</v>
      </c>
      <c r="G30" s="14">
        <f ca="1">ROUND(SUM(INDIRECT(ADDRESS(ROW()+(-2), COLUMN()+(1), 1)),INDIRECT(ADDRESS(ROW()+(-8), COLUMN()+(1), 1)),INDIRECT(ADDRESS(ROW()+(-12), COLUMN()+(1), 1))), 2)</f>
        <v>20528.3</v>
      </c>
      <c r="H30" s="14">
        <f ca="1">ROUND(INDIRECT(ADDRESS(ROW()+(0), COLUMN()+(-2), 1))*INDIRECT(ADDRESS(ROW()+(0), COLUMN()+(-1), 1))/100, 2)</f>
        <v>821.13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1)),INDIRECT(ADDRESS(ROW()+(-13), COLUMN()+(0), 1))), 2)</f>
        <v>21349.4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