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<sst xmlns="http://schemas.openxmlformats.org/spreadsheetml/2006/main" count="32" uniqueCount="32">
  <si>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</si>
  <si>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III132</t>
  </si>
  <si>
    <t xml:space="preserve">Ud</t>
  </si>
  <si>
    <t xml:space="preserve">Luminaria rectangular, con lámpara LED. Instalación empotrada.</t>
  </si>
  <si>
    <r>
      <rPr>
        <sz val="8.25"/>
        <color rgb="FF000000"/>
        <rFont val="Arial"/>
        <family val="2"/>
      </rPr>
      <t xml:space="preserve">Luminaria rectangular de techo, de lámina de acero, acabado termoesmaltado, de color blanco acabado mate, no regulable, de 24 W, alimentación a 220/240 V y 50-60 Hz, de 1197x297x63 mm, con cuatro lámparas LED LED830, temperatura de color 3000 K, óptica formada por reflector recubierto con aluminio vaporizado, acabado muy brillante, de alto rendimiento, haz de luz extensivo 72°, marco embellecedor, índice de deslumbramiento unificado menor de 19, índice de reproducción cromática mayor de 80, flujo luminoso 2399 lúmenes, grado de protección IP40, con ventosa para instalación rápida y registro de luminaria. Instalación empotrada.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</si>
  <si>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</si>
  <si>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</si>
  <si>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</si>
  <si>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</si>
  <si>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</si>
  <si>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</si>
  <si>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</si>
  <si>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mt34lle094aa</t>
  </si>
  <si>
    <t xml:space="preserve">Ud</t>
  </si>
  <si>
    <t xml:space="preserve">Luminaria rectangular de techo, de lámina de acero, acabado termoesmaltado, de color blanco acabado mate, no regulable, de 24 W, alimentación a 220/240 V y 50-60 Hz, de 1197x297x63 mm, con cuatro lámparas LED LED830, temperatura de color 3000 K, óptica formada por reflector recubierto con aluminio vaporizado, acabado muy brillante, de alto rendimiento, haz de luz extensivo 72°, marco embellecedor, índice de deslumbramiento unificado menor de 19, índice de reproducción cromática mayor de 80, flujo luminoso 2399 lúmenes, grado de protección IP40, para empotrar.</t>
  </si>
  <si>
    <t xml:space="preserve">mt34lle099a</t>
  </si>
  <si>
    <t xml:space="preserve">Ud</t>
  </si>
  <si>
    <t xml:space="preserve">Ventosa para instalación rápida y registro de luminaria.</t>
  </si>
  <si>
    <t xml:space="preserve">Subtotal materiales:</t>
  </si>
  <si>
    <t xml:space="preserve">Mano de obra</t>
  </si>
  <si>
    <t xml:space="preserve">mo003</t>
  </si>
  <si>
    <t xml:space="preserve">h</t>
  </si>
  <si>
    <t xml:space="preserve">Electricista.</t>
  </si>
  <si>
    <t xml:space="preserve">mo102</t>
  </si>
  <si>
    <t xml:space="preserve">h</t>
  </si>
  <si>
    <t xml:space="preserve">Ayudante de electricista.</t>
  </si>
  <si>
    <t xml:space="preserve">Subtotal mano de obra:</t>
  </si>
  <si>
    <t xml:space="preserve">Herramienta menor</t>
  </si>
  <si>
    <t xml:space="preserve">%</t>
  </si>
  <si>
    <t xml:space="preserve">Herramienta menor</t>
  </si>
  <si>
    <t xml:space="preserve">Coste de mantenimiento decenal: L 4.515,28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</si>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</sst>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5.95" customWidth="1"/>
    <col min="2" max="2" width="6.12" customWidth="1"/>
    <col min="3" max="3" width="7.65" customWidth="1"/>
    <col min="4" max="4" width="72.42"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76.50" thickBot="1" customHeight="1">
      <c r="A10" s="1" t="s">
        <v>12</v>
      </c>
      <c r="B10" s="1"/>
      <c r="C10" s="10" t="s">
        <v>13</v>
      </c>
      <c r="D10" s="1" t="s">
        <v>14</v>
      </c>
      <c r="E10" s="11">
        <v>1</v>
      </c>
      <c r="F10" s="12">
        <v>7808.6</v>
      </c>
      <c r="G10" s="12">
        <f ca="1">ROUND(INDIRECT(ADDRESS(ROW()+(0), COLUMN()+(-2), 1))*INDIRECT(ADDRESS(ROW()+(0), COLUMN()+(-1), 1)), 2)</f>
        <v>7808.6</v>
      </c>
    </row>
    <row r="11" spans="1:7" ht="13.50" thickBot="1" customHeight="1">
      <c r="A11" s="1" t="s">
        <v>15</v>
      </c>
      <c r="B11" s="1"/>
      <c r="C11" s="10" t="s">
        <v>16</v>
      </c>
      <c r="D11" s="1" t="s">
        <v>17</v>
      </c>
      <c r="E11" s="13">
        <v>1</v>
      </c>
      <c r="F11" s="14">
        <v>3209.14</v>
      </c>
      <c r="G11" s="14">
        <f ca="1">ROUND(INDIRECT(ADDRESS(ROW()+(0), COLUMN()+(-2), 1))*INDIRECT(ADDRESS(ROW()+(0), COLUMN()+(-1), 1)), 2)</f>
        <v>3209.14</v>
      </c>
    </row>
    <row r="12" spans="1:7" ht="13.50" thickBot="1" customHeight="1">
      <c r="A12" s="15"/>
      <c r="B12" s="15"/>
      <c r="C12" s="15"/>
      <c r="D12" s="15"/>
      <c r="E12" s="9" t="s">
        <v>18</v>
      </c>
      <c r="F12" s="9"/>
      <c r="G12" s="17">
        <f ca="1">ROUND(SUM(INDIRECT(ADDRESS(ROW()+(-1), COLUMN()+(0), 1)),INDIRECT(ADDRESS(ROW()+(-2), COLUMN()+(0), 1))), 2)</f>
        <v>11017.7</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0.274</v>
      </c>
      <c r="F14" s="12">
        <v>103.87</v>
      </c>
      <c r="G14" s="12">
        <f ca="1">ROUND(INDIRECT(ADDRESS(ROW()+(0), COLUMN()+(-2), 1))*INDIRECT(ADDRESS(ROW()+(0), COLUMN()+(-1), 1)), 2)</f>
        <v>28.46</v>
      </c>
    </row>
    <row r="15" spans="1:7" ht="13.50" thickBot="1" customHeight="1">
      <c r="A15" s="1" t="s">
        <v>23</v>
      </c>
      <c r="B15" s="1"/>
      <c r="C15" s="10" t="s">
        <v>24</v>
      </c>
      <c r="D15" s="1" t="s">
        <v>25</v>
      </c>
      <c r="E15" s="13">
        <v>0.274</v>
      </c>
      <c r="F15" s="14">
        <v>75.43</v>
      </c>
      <c r="G15" s="14">
        <f ca="1">ROUND(INDIRECT(ADDRESS(ROW()+(0), COLUMN()+(-2), 1))*INDIRECT(ADDRESS(ROW()+(0), COLUMN()+(-1), 1)), 2)</f>
        <v>20.67</v>
      </c>
    </row>
    <row r="16" spans="1:7" ht="13.50" thickBot="1" customHeight="1">
      <c r="A16" s="15"/>
      <c r="B16" s="15"/>
      <c r="C16" s="15"/>
      <c r="D16" s="15"/>
      <c r="E16" s="9" t="s">
        <v>26</v>
      </c>
      <c r="F16" s="9"/>
      <c r="G16" s="17">
        <f ca="1">ROUND(SUM(INDIRECT(ADDRESS(ROW()+(-1), COLUMN()+(0), 1)),INDIRECT(ADDRESS(ROW()+(-2), COLUMN()+(0), 1))), 2)</f>
        <v>49.13</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11066.9</v>
      </c>
      <c r="G18" s="14">
        <f ca="1">ROUND(INDIRECT(ADDRESS(ROW()+(0), COLUMN()+(-2), 1))*INDIRECT(ADDRESS(ROW()+(0), COLUMN()+(-1), 1))/100, 2)</f>
        <v>221.34</v>
      </c>
    </row>
    <row r="19" spans="1:7" ht="13.50" thickBot="1" customHeight="1">
      <c r="A19" s="21" t="s">
        <v>30</v>
      </c>
      <c r="B19" s="21"/>
      <c r="C19" s="22"/>
      <c r="D19" s="23"/>
      <c r="E19" s="24" t="s">
        <v>31</v>
      </c>
      <c r="F19" s="25"/>
      <c r="G19" s="26">
        <f ca="1">ROUND(SUM(INDIRECT(ADDRESS(ROW()+(-1), COLUMN()+(0), 1)),INDIRECT(ADDRESS(ROW()+(-3), COLUMN()+(0), 1)),INDIRECT(ADDRESS(ROW()+(-7), COLUMN()+(0), 1))), 2)</f>
        <v>11288.2</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