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<sst xmlns="http://schemas.openxmlformats.org/spreadsheetml/2006/main" count="32" uniqueCount="32">
  <si>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</si>
  <si>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IVM026</t>
  </si>
  <si>
    <t xml:space="preserve">Ud</t>
  </si>
  <si>
    <t xml:space="preserve">Recuperador de calor.</t>
  </si>
  <si>
    <r>
      <rPr>
        <sz val="8.25"/>
        <color rgb="FF000000"/>
        <rFont val="Arial"/>
        <family val="2"/>
      </rPr>
      <t xml:space="preserve">Recuperador de calor aire-aire de bajo consumo, con intercambiador de flujo cruzado de alto rendimiento, de 1070x600x200 mm, ventiladores controlados electrónicamente para velocidad constante o caudal constante (autorregulable), clase energética A, recuperación de calor de hasta el 97%, 4 embocaduras para conexión a ducto de 160 mm de diámetro, bypass, filtro de aire para polvo, filtro de aire para polen, sifón para desagüe de condensados, sistema de protección antihielo, control con mando multifunciones, cuatro modos de funcionamiento (vacaciones, diario, cocina e invitados), con posibilidad de conectar con sensor de CO2, con sistema domótico a través del protocolo de comunicación Modbus y con batería de calefacción eléctrica, controlable desde smartphone o tablet mediante la App para IOS y Android. Instalación en cielo falso. Incluso elementos para suspensión del techo.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</si>
  <si>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</si>
  <si>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</si>
  <si>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</si>
  <si>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</si>
  <si>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</si>
  <si>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</si>
  <si>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</si>
  <si>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mt42ald010a</t>
  </si>
  <si>
    <t xml:space="preserve">Ud</t>
  </si>
  <si>
    <t xml:space="preserve">Recuperador de calor aire-aire de bajo consumo, con intercambiador de flujo cruzado de alto rendimiento, de 1070x600x200 mm, ventiladores controlados electrónicamente para velocidad constante o caudal constante (autorregulable), clase energética A, recuperación de calor de hasta el 97%, 4 embocaduras para conexión a ducto de 160 mm de diámetro, bypass, filtro de aire para polvo, filtro de aire para polen, sifón para desagüe de condensados, sistema de protección antihielo, control con mando multifunciones, cuatro modos de funcionamiento (vacaciones, diario, cocina e invitados), con posibilidad de conectar con sensor de CO2, con sistema domótico a través del protocolo de comunicación Modbus y con batería de calefacción eléctrica, controlable desde smartphone o tablet mediante la App para IOS y Android, con certificación Passivhaus, para instalar en cielo falso o en la superficie de la pared, con elementos de fijación.</t>
  </si>
  <si>
    <t xml:space="preserve">mt42www090</t>
  </si>
  <si>
    <t xml:space="preserve">Ud</t>
  </si>
  <si>
    <t xml:space="preserve">Kit de soportes para suspensión del techo, formado por cuatro varillas roscadas de acero galvanizado, con sus tacos, tuercas y arandelas correspondientes.</t>
  </si>
  <si>
    <t xml:space="preserve">Subtotal materiales:</t>
  </si>
  <si>
    <t xml:space="preserve">Mano de obra</t>
  </si>
  <si>
    <t xml:space="preserve">mo011</t>
  </si>
  <si>
    <t xml:space="preserve">h</t>
  </si>
  <si>
    <t xml:space="preserve">Montador.</t>
  </si>
  <si>
    <t xml:space="preserve">mo080</t>
  </si>
  <si>
    <t xml:space="preserve">h</t>
  </si>
  <si>
    <t xml:space="preserve">Ayudante de montador.</t>
  </si>
  <si>
    <t xml:space="preserve">Subtotal mano de obra:</t>
  </si>
  <si>
    <t xml:space="preserve">Herramienta menor</t>
  </si>
  <si>
    <t xml:space="preserve">%</t>
  </si>
  <si>
    <t xml:space="preserve">Herramienta menor</t>
  </si>
  <si>
    <t xml:space="preserve">Coste de mantenimiento decenal: L 13.925,18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</si>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</sst>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69.02"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29.00" thickBot="1" customHeight="1">
      <c r="A10" s="1" t="s">
        <v>12</v>
      </c>
      <c r="B10" s="1"/>
      <c r="C10" s="10" t="s">
        <v>13</v>
      </c>
      <c r="D10" s="10"/>
      <c r="E10" s="1" t="s">
        <v>14</v>
      </c>
      <c r="F10" s="11">
        <v>1</v>
      </c>
      <c r="G10" s="12">
        <v>79467.5</v>
      </c>
      <c r="H10" s="12">
        <f ca="1">ROUND(INDIRECT(ADDRESS(ROW()+(0), COLUMN()+(-2), 1))*INDIRECT(ADDRESS(ROW()+(0), COLUMN()+(-1), 1)), 2)</f>
        <v>79467.5</v>
      </c>
    </row>
    <row r="11" spans="1:8" ht="24.00" thickBot="1" customHeight="1">
      <c r="A11" s="1" t="s">
        <v>15</v>
      </c>
      <c r="B11" s="1"/>
      <c r="C11" s="10" t="s">
        <v>16</v>
      </c>
      <c r="D11" s="10"/>
      <c r="E11" s="1" t="s">
        <v>17</v>
      </c>
      <c r="F11" s="13">
        <v>1</v>
      </c>
      <c r="G11" s="14">
        <v>794.34</v>
      </c>
      <c r="H11" s="14">
        <f ca="1">ROUND(INDIRECT(ADDRESS(ROW()+(0), COLUMN()+(-2), 1))*INDIRECT(ADDRESS(ROW()+(0), COLUMN()+(-1), 1)), 2)</f>
        <v>794.34</v>
      </c>
    </row>
    <row r="12" spans="1:8" ht="13.50" thickBot="1" customHeight="1">
      <c r="A12" s="15"/>
      <c r="B12" s="15"/>
      <c r="C12" s="15"/>
      <c r="D12" s="15"/>
      <c r="E12" s="15"/>
      <c r="F12" s="9" t="s">
        <v>18</v>
      </c>
      <c r="G12" s="9"/>
      <c r="H12" s="17">
        <f ca="1">ROUND(SUM(INDIRECT(ADDRESS(ROW()+(-1), COLUMN()+(0), 1)),INDIRECT(ADDRESS(ROW()+(-2), COLUMN()+(0), 1))), 2)</f>
        <v>80261.8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0.219</v>
      </c>
      <c r="G14" s="12">
        <v>118.7</v>
      </c>
      <c r="H14" s="12">
        <f ca="1">ROUND(INDIRECT(ADDRESS(ROW()+(0), COLUMN()+(-2), 1))*INDIRECT(ADDRESS(ROW()+(0), COLUMN()+(-1), 1)), 2)</f>
        <v>26</v>
      </c>
    </row>
    <row r="15" spans="1:8" ht="13.50" thickBot="1" customHeight="1">
      <c r="A15" s="1" t="s">
        <v>23</v>
      </c>
      <c r="B15" s="1"/>
      <c r="C15" s="10" t="s">
        <v>24</v>
      </c>
      <c r="D15" s="10"/>
      <c r="E15" s="1" t="s">
        <v>25</v>
      </c>
      <c r="F15" s="13">
        <v>0.219</v>
      </c>
      <c r="G15" s="14">
        <v>86.35</v>
      </c>
      <c r="H15" s="14">
        <f ca="1">ROUND(INDIRECT(ADDRESS(ROW()+(0), COLUMN()+(-2), 1))*INDIRECT(ADDRESS(ROW()+(0), COLUMN()+(-1), 1)), 2)</f>
        <v>18.91</v>
      </c>
    </row>
    <row r="16" spans="1:8" ht="13.50" thickBot="1" customHeight="1">
      <c r="A16" s="15"/>
      <c r="B16" s="15"/>
      <c r="C16" s="15"/>
      <c r="D16" s="15"/>
      <c r="E16" s="15"/>
      <c r="F16" s="9" t="s">
        <v>26</v>
      </c>
      <c r="G16" s="9"/>
      <c r="H16" s="17">
        <f ca="1">ROUND(SUM(INDIRECT(ADDRESS(ROW()+(-1), COLUMN()+(0), 1)),INDIRECT(ADDRESS(ROW()+(-2), COLUMN()+(0), 1))), 2)</f>
        <v>44.91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80306.7</v>
      </c>
      <c r="H18" s="14">
        <f ca="1">ROUND(INDIRECT(ADDRESS(ROW()+(0), COLUMN()+(-2), 1))*INDIRECT(ADDRESS(ROW()+(0), COLUMN()+(-1), 1))/100, 2)</f>
        <v>1606.13</v>
      </c>
    </row>
    <row r="19" spans="1:8" ht="13.50" thickBot="1" customHeight="1">
      <c r="A19" s="21" t="s">
        <v>30</v>
      </c>
      <c r="B19" s="21"/>
      <c r="C19" s="22"/>
      <c r="D19" s="22"/>
      <c r="E19" s="23"/>
      <c r="F19" s="24" t="s">
        <v>31</v>
      </c>
      <c r="G19" s="25"/>
      <c r="H19" s="26">
        <f ca="1">ROUND(SUM(INDIRECT(ADDRESS(ROW()+(-1), COLUMN()+(0), 1)),INDIRECT(ADDRESS(ROW()+(-3), COLUMN()+(0), 1)),INDIRECT(ADDRESS(ROW()+(-7), COLUMN()+(0), 1))), 2)</f>
        <v>81912.8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