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<sst xmlns="http://schemas.openxmlformats.org/spreadsheetml/2006/main" count="41" uniqueCount="41">
  <si>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</si>
  <si>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NAR020</t>
  </si>
  <si>
    <t xml:space="preserve">m²</t>
  </si>
  <si>
    <t xml:space="preserve">Sistema Thermocal "DBBLOK" de aislamiento térmico y revestimiento mineral de fachadas.</t>
  </si>
  <si>
    <r>
      <rPr>
        <sz val="8.25"/>
        <color rgb="FF000000"/>
        <rFont val="Arial"/>
        <family val="2"/>
      </rPr>
      <t xml:space="preserve">Aislamiento térmico y revestimiento mineral de fachadas, por su cara exterior, </t>
    </r>
    <r>
      <rPr>
        <b/>
        <sz val="8.25"/>
        <color rgb="FF000000"/>
        <rFont val="Arial"/>
        <family val="2"/>
      </rPr>
      <t xml:space="preserve">con el sistema Thermocal "DBBLOK", formado por una capa de mortero de revoque aislante térmico y acústico, Thermocal, de 20 mm de espesor, aplicado mediante proyección mecánica con un rendimiento de 15 kg/m², y una capa de mortero monocapa de cal, Ibercal Master 450 Thermo, acabado fratasado, color a elegir, de 10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</si>
  <si>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</si>
  <si>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</si>
  <si>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</si>
  <si>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</si>
  <si>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</si>
  <si>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</si>
  <si>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</si>
  <si>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mt28mai010</t>
  </si>
  <si>
    <t xml:space="preserve">l</t>
  </si>
  <si>
    <t xml:space="preserve">Mortero de revoque, aislante térmico y acústico, hidrófugo y transpirable, Thermocal "DBBLOK", compuesto de cal, perlita expandida, vermiculita exfoliada y microesferas huecas de vidrio, resistencia a compresión de 3 a 7,5 N/mm², absorción de agua por capilaridad menor de 0,2 kg/m² min½ y conductividad térmica menor o igual a 0,1 W/mK, densidad 455 kg/m³, calor específico 823 J/kgK y conductividad térmica 0,068 W/(mK); para aplicar mediante proyección mecánica.</t>
  </si>
  <si>
    <t xml:space="preserve">mt28mon030</t>
  </si>
  <si>
    <t xml:space="preserve">m</t>
  </si>
  <si>
    <t xml:space="preserve">Junquillo de PVC.</t>
  </si>
  <si>
    <t xml:space="preserve">mt28mon050</t>
  </si>
  <si>
    <t xml:space="preserve">m</t>
  </si>
  <si>
    <t xml:space="preserve">Perfil de PVC rígido para formación de aristas en revestimientos de mortero monocapa.</t>
  </si>
  <si>
    <t xml:space="preserve">mt28moi010</t>
  </si>
  <si>
    <t xml:space="preserve">kg</t>
  </si>
  <si>
    <t xml:space="preserve">Mortero monocapa de cal, Ibercal Master 450 Thermo "DBBLOK", compuesto de cal hidráulica natural, cal hidratada de alto contenido en calcio, arena de sílice, calcitas cristalizadas, minerales ligeros, pigmentos inorgánicos y aditivos especiales, resistencia a compresión de 1,5 a 5 N/mm², absorción de agua por capilaridad menor de 0,2 kg/m² min½; para aplicar manualmente o mediante proyección mecánica, como acabado decorativo del revoque.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</si>
  <si>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</si>
  <si>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</si>
  <si>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</si>
  <si>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</si>
  <si>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</si>
  <si>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mo079</t>
  </si>
  <si>
    <t xml:space="preserve">h</t>
  </si>
  <si>
    <t xml:space="preserve">Ayudante de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</si>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</sst>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57.80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87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15.000000</v>
      </c>
      <c r="G10" s="11">
        <v>20.150000</v>
      </c>
      <c r="H10" s="11">
        <f ca="1">ROUND(INDIRECT(ADDRESS(ROW()+(0), COLUMN()+(-2), 1))*INDIRECT(ADDRESS(ROW()+(0), COLUMN()+(-1), 1)), 2)</f>
        <v>302.250000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0.750000</v>
      </c>
      <c r="G11" s="11">
        <v>8.600000</v>
      </c>
      <c r="H11" s="11">
        <f ca="1">ROUND(INDIRECT(ADDRESS(ROW()+(0), COLUMN()+(-2), 1))*INDIRECT(ADDRESS(ROW()+(0), COLUMN()+(-1), 1)), 2)</f>
        <v>6.450000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1.250000</v>
      </c>
      <c r="G12" s="11">
        <v>9.090000</v>
      </c>
      <c r="H12" s="11">
        <f ca="1">ROUND(INDIRECT(ADDRESS(ROW()+(0), COLUMN()+(-2), 1))*INDIRECT(ADDRESS(ROW()+(0), COLUMN()+(-1), 1)), 2)</f>
        <v>11.360000</v>
      </c>
    </row>
    <row r="13" spans="1:8" ht="76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9.500000</v>
      </c>
      <c r="G13" s="13">
        <v>19.490000</v>
      </c>
      <c r="H13" s="13">
        <f ca="1">ROUND(INDIRECT(ADDRESS(ROW()+(0), COLUMN()+(-2), 1))*INDIRECT(ADDRESS(ROW()+(0), COLUMN()+(-1), 1)), 2)</f>
        <v>185.160000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505.220000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0.405000</v>
      </c>
      <c r="G16" s="11">
        <v>51.370000</v>
      </c>
      <c r="H16" s="11">
        <f ca="1">ROUND(INDIRECT(ADDRESS(ROW()+(0), COLUMN()+(-2), 1))*INDIRECT(ADDRESS(ROW()+(0), COLUMN()+(-1), 1)), 2)</f>
        <v>20.800000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0">
        <v>0.405000</v>
      </c>
      <c r="G17" s="11">
        <v>37.820000</v>
      </c>
      <c r="H17" s="11">
        <f ca="1">ROUND(INDIRECT(ADDRESS(ROW()+(0), COLUMN()+(-2), 1))*INDIRECT(ADDRESS(ROW()+(0), COLUMN()+(-1), 1)), 2)</f>
        <v>15.320000</v>
      </c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0.350000</v>
      </c>
      <c r="G18" s="13">
        <v>37.890000</v>
      </c>
      <c r="H18" s="13">
        <f ca="1">ROUND(INDIRECT(ADDRESS(ROW()+(0), COLUMN()+(-2), 1))*INDIRECT(ADDRESS(ROW()+(0), COLUMN()+(-1), 1)), 2)</f>
        <v>13.260000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1)),INDIRECT(ADDRESS(ROW()+(-2), COLUMN()+(0), 1)),INDIRECT(ADDRESS(ROW()+(-3), COLUMN()+(0), 1))), 2)</f>
        <v>49.380000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8"/>
      <c r="B21" s="18"/>
      <c r="C21" s="19" t="s">
        <v>37</v>
      </c>
      <c r="D21" s="19"/>
      <c r="E21" s="18" t="s">
        <v>38</v>
      </c>
      <c r="F21" s="12">
        <v>2.000000</v>
      </c>
      <c r="G21" s="13">
        <f ca="1">ROUND(SUM(INDIRECT(ADDRESS(ROW()+(-2), COLUMN()+(1), 1)),INDIRECT(ADDRESS(ROW()+(-7), COLUMN()+(1), 1))), 2)</f>
        <v>554.600000</v>
      </c>
      <c r="H21" s="13">
        <f ca="1">ROUND(INDIRECT(ADDRESS(ROW()+(0), COLUMN()+(-2), 1))*INDIRECT(ADDRESS(ROW()+(0), COLUMN()+(-1), 1))/100, 2)</f>
        <v>11.090000</v>
      </c>
    </row>
    <row r="22" spans="1:8" ht="13.50" thickBot="1" customHeight="1">
      <c r="A22" s="20" t="s">
        <v>39</v>
      </c>
      <c r="B22" s="20"/>
      <c r="C22" s="21"/>
      <c r="D22" s="21"/>
      <c r="E22" s="22"/>
      <c r="F22" s="23" t="s">
        <v>40</v>
      </c>
      <c r="G22" s="24"/>
      <c r="H22" s="25">
        <f ca="1">ROUND(SUM(INDIRECT(ADDRESS(ROW()+(-1), COLUMN()+(0), 1)),INDIRECT(ADDRESS(ROW()+(-3), COLUMN()+(0), 1)),INDIRECT(ADDRESS(ROW()+(-8), COLUMN()+(0), 1))), 2)</f>
        <v>565.690000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