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<sst xmlns="http://schemas.openxmlformats.org/spreadsheetml/2006/main" count="38" uniqueCount="38">
  <si>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</si>
  <si>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NIC011</t>
  </si>
  <si>
    <t xml:space="preserve">m²</t>
  </si>
  <si>
    <t xml:space="preserve">Impermeabilización de placa de cimientos, con láminas asfálticas.</t>
  </si>
  <si>
    <r>
      <rPr>
        <sz val="8.25"/>
        <color rgb="FF000000"/>
        <rFont val="Arial"/>
        <family val="2"/>
      </rPr>
      <t xml:space="preserve">Impermeabilización de placa de cimientos, con lámina de betún modificado con elastómero SBS, masa nominal 4,8 kg/m², con armadura de fieltro de poliéster reforzado y estabilizado de 150 g/m², de superficie no protegida, totalmente adherida al soporte con soplete, colocada con traslapes en la base de la placa de cimientos, sobre una capa de concreto de limpieza, previa imprimación con emulsión asfáltica aniónica con cargas, y protegida con una capa antipunzonante de geotextil de polipropileno-polietileno, (125 g/m²), preparada para recibir directamente el concreto de la placa de cimientos. Incluso banda de refuerzo de lámina de betún modificado con elastómero SBS, para la resolución del perímetro. El precio no incluye la capa de concreto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</si>
  <si>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</si>
  <si>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</si>
  <si>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</si>
  <si>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</si>
  <si>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</si>
  <si>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</si>
  <si>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</si>
  <si>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</si>
  <si>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</si>
  <si>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</si>
  <si>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mt14lba010m</t>
  </si>
  <si>
    <t xml:space="preserve">m²</t>
  </si>
  <si>
    <t xml:space="preserve">Lámina de betún modificado con elastómero SBS, de 4 mm de espesor, masa nominal 4,8 kg/m², con armadura de fieltro de poliéster reforzado y estabilizado de 150 g/m², de superficie no protegida, y coeficiente de difusión frente al gas radón 7x10-12 m²/s.</t>
  </si>
  <si>
    <t xml:space="preserve">mt14lba100a</t>
  </si>
  <si>
    <t xml:space="preserve">m</t>
  </si>
  <si>
    <t xml:space="preserve">Banda de refuerzo de lámina de betún modificado con elastómero SBS,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</si>
  <si>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</si>
  <si>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</si>
  <si>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</si>
  <si>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</si>
  <si>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</si>
  <si>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</si>
  <si>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</si>
  <si>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</si>
  <si>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</si>
  <si>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</si>
  <si>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</si>
  <si>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</si>
  <si>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</si>
  <si>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</si>
  <si>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</si>
  <si>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13,92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</si>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</sst>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119.08</v>
      </c>
      <c r="G10" s="12">
        <f ca="1">ROUND(INDIRECT(ADDRESS(ROW()+(0), COLUMN()+(-2), 1))*INDIRECT(ADDRESS(ROW()+(0), COLUMN()+(-1), 1)), 2)</f>
        <v>59.54</v>
      </c>
    </row>
    <row r="11" spans="1:7" ht="34.50" thickBot="1" customHeight="1">
      <c r="A11" s="1" t="s">
        <v>15</v>
      </c>
      <c r="B11" s="1"/>
      <c r="C11" s="10" t="s">
        <v>16</v>
      </c>
      <c r="D11" s="1" t="s">
        <v>17</v>
      </c>
      <c r="E11" s="11">
        <v>1.1</v>
      </c>
      <c r="F11" s="12">
        <v>297</v>
      </c>
      <c r="G11" s="12">
        <f ca="1">ROUND(INDIRECT(ADDRESS(ROW()+(0), COLUMN()+(-2), 1))*INDIRECT(ADDRESS(ROW()+(0), COLUMN()+(-1), 1)), 2)</f>
        <v>326.7</v>
      </c>
    </row>
    <row r="12" spans="1:7" ht="24.00" thickBot="1" customHeight="1">
      <c r="A12" s="1" t="s">
        <v>18</v>
      </c>
      <c r="B12" s="1"/>
      <c r="C12" s="10" t="s">
        <v>19</v>
      </c>
      <c r="D12" s="1" t="s">
        <v>20</v>
      </c>
      <c r="E12" s="11">
        <v>0.5</v>
      </c>
      <c r="F12" s="12">
        <v>102.27</v>
      </c>
      <c r="G12" s="12">
        <f ca="1">ROUND(INDIRECT(ADDRESS(ROW()+(0), COLUMN()+(-2), 1))*INDIRECT(ADDRESS(ROW()+(0), COLUMN()+(-1), 1)), 2)</f>
        <v>51.14</v>
      </c>
    </row>
    <row r="13" spans="1:7" ht="55.50" thickBot="1" customHeight="1">
      <c r="A13" s="1" t="s">
        <v>21</v>
      </c>
      <c r="B13" s="1"/>
      <c r="C13" s="10" t="s">
        <v>22</v>
      </c>
      <c r="D13" s="1" t="s">
        <v>23</v>
      </c>
      <c r="E13" s="13">
        <v>1.1</v>
      </c>
      <c r="F13" s="14">
        <v>55.34</v>
      </c>
      <c r="G13" s="14">
        <f ca="1">ROUND(INDIRECT(ADDRESS(ROW()+(0), COLUMN()+(-2), 1))*INDIRECT(ADDRESS(ROW()+(0), COLUMN()+(-1), 1)), 2)</f>
        <v>60.87</v>
      </c>
    </row>
    <row r="14" spans="1:7" ht="13.50" thickBot="1" customHeight="1">
      <c r="A14" s="15"/>
      <c r="B14" s="15"/>
      <c r="C14" s="15"/>
      <c r="D14" s="15"/>
      <c r="E14" s="9" t="s">
        <v>24</v>
      </c>
      <c r="F14" s="9"/>
      <c r="G14" s="17">
        <f ca="1">ROUND(SUM(INDIRECT(ADDRESS(ROW()+(-1), COLUMN()+(0), 1)),INDIRECT(ADDRESS(ROW()+(-2), COLUMN()+(0), 1)),INDIRECT(ADDRESS(ROW()+(-3), COLUMN()+(0), 1)),INDIRECT(ADDRESS(ROW()+(-4), COLUMN()+(0), 1))), 2)</f>
        <v>498.25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0.132</v>
      </c>
      <c r="F16" s="12">
        <v>115.52</v>
      </c>
      <c r="G16" s="12">
        <f ca="1">ROUND(INDIRECT(ADDRESS(ROW()+(0), COLUMN()+(-2), 1))*INDIRECT(ADDRESS(ROW()+(0), COLUMN()+(-1), 1)), 2)</f>
        <v>15.25</v>
      </c>
    </row>
    <row r="17" spans="1:7" ht="13.50" thickBot="1" customHeight="1">
      <c r="A17" s="1" t="s">
        <v>29</v>
      </c>
      <c r="B17" s="1"/>
      <c r="C17" s="10" t="s">
        <v>30</v>
      </c>
      <c r="D17" s="1" t="s">
        <v>31</v>
      </c>
      <c r="E17" s="13">
        <v>0.132</v>
      </c>
      <c r="F17" s="14">
        <v>86.35</v>
      </c>
      <c r="G17" s="14">
        <f ca="1">ROUND(INDIRECT(ADDRESS(ROW()+(0), COLUMN()+(-2), 1))*INDIRECT(ADDRESS(ROW()+(0), COLUMN()+(-1), 1)), 2)</f>
        <v>11.4</v>
      </c>
    </row>
    <row r="18" spans="1:7" ht="13.50" thickBot="1" customHeight="1">
      <c r="A18" s="15"/>
      <c r="B18" s="15"/>
      <c r="C18" s="15"/>
      <c r="D18" s="15"/>
      <c r="E18" s="9" t="s">
        <v>32</v>
      </c>
      <c r="F18" s="9"/>
      <c r="G18" s="17">
        <f ca="1">ROUND(SUM(INDIRECT(ADDRESS(ROW()+(-1), COLUMN()+(0), 1)),INDIRECT(ADDRESS(ROW()+(-2), COLUMN()+(0), 1))), 2)</f>
        <v>26.65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524.9</v>
      </c>
      <c r="G20" s="14">
        <f ca="1">ROUND(INDIRECT(ADDRESS(ROW()+(0), COLUMN()+(-2), 1))*INDIRECT(ADDRESS(ROW()+(0), COLUMN()+(-1), 1))/100, 2)</f>
        <v>10.5</v>
      </c>
    </row>
    <row r="21" spans="1:7" ht="13.50" thickBot="1" customHeight="1">
      <c r="A21" s="21" t="s">
        <v>36</v>
      </c>
      <c r="B21" s="21"/>
      <c r="C21" s="22"/>
      <c r="D21" s="23"/>
      <c r="E21" s="24" t="s">
        <v>37</v>
      </c>
      <c r="F21" s="25"/>
      <c r="G21" s="26">
        <f ca="1">ROUND(SUM(INDIRECT(ADDRESS(ROW()+(-1), COLUMN()+(0), 1)),INDIRECT(ADDRESS(ROW()+(-3), COLUMN()+(0), 1)),INDIRECT(ADDRESS(ROW()+(-7), COLUMN()+(0), 1))), 2)</f>
        <v>535.4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