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<sst xmlns="http://schemas.openxmlformats.org/spreadsheetml/2006/main" count="35" uniqueCount="35">
  <si>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</si>
  <si>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NIS012</t>
  </si>
  <si>
    <t xml:space="preserve">m²</t>
  </si>
  <si>
    <t xml:space="preserve">Impermeabilización de solera en contacto con el terreno, con geocompuesto de bentonita de sodio.</t>
  </si>
  <si>
    <r>
      <rPr>
        <sz val="8.25"/>
        <color rgb="FF000000"/>
        <rFont val="Arial"/>
        <family val="2"/>
      </rPr>
      <t xml:space="preserve">Impermeabilización de solera en contacto con el terreno, con geocompuesto de bentonita de sodio, de 6 mm de espesor, formado por un geotextil no tejido de polipropileno, de 200 g/m², 5 kg/m² de gránulos de bentonita de sodio natural y un geotextil tejido de polipropileno, de 110 g/m², colocado con traslapes en la base de la solera, sobre una capa de concreto de limpieza, fijado con puntas de acero, para evitar su desplazamiento, preparada para recibir directamente el concreto de la solera. Incluso bentonita granular, para el sellado de juntas en puntos singulares. El precio no incluye la capa de concreto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</si>
  <si>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</si>
  <si>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</si>
  <si>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</si>
  <si>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</si>
  <si>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</si>
  <si>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</si>
  <si>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</si>
  <si>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</si>
  <si>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</si>
  <si>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</si>
  <si>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</si>
  <si>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</si>
  <si>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</si>
  <si>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</si>
  <si>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</si>
  <si>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</si>
  <si>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</si>
  <si>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</si>
  <si>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</si>
  <si>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</si>
  <si>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Aplicador de productos impermeabilizantes.</t>
  </si>
  <si>
    <t xml:space="preserve">mo070</t>
  </si>
  <si>
    <t xml:space="preserve">h</t>
  </si>
  <si>
    <t xml:space="preserve">Ayudante de aplicador de productos impermeabilizantes.</t>
  </si>
  <si>
    <t xml:space="preserve">Subtotal mano de obra:</t>
  </si>
  <si>
    <t xml:space="preserve">Herramienta menor</t>
  </si>
  <si>
    <t xml:space="preserve">%</t>
  </si>
  <si>
    <t xml:space="preserve">Herramienta menor</t>
  </si>
  <si>
    <t xml:space="preserve">Coste de mantenimiento decenal: L 9,53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</si>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</sst>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0.13</v>
      </c>
      <c r="G10" s="12">
        <v>44</v>
      </c>
      <c r="H10" s="12">
        <f ca="1">ROUND(INDIRECT(ADDRESS(ROW()+(0), COLUMN()+(-2), 1))*INDIRECT(ADDRESS(ROW()+(0), COLUMN()+(-1), 1)), 2)</f>
        <v>5.72</v>
      </c>
    </row>
    <row r="11" spans="1:8" ht="34.50" thickBot="1" customHeight="1">
      <c r="A11" s="1" t="s">
        <v>15</v>
      </c>
      <c r="B11" s="1"/>
      <c r="C11" s="10" t="s">
        <v>16</v>
      </c>
      <c r="D11" s="10"/>
      <c r="E11" s="1" t="s">
        <v>17</v>
      </c>
      <c r="F11" s="11">
        <v>1.15</v>
      </c>
      <c r="G11" s="12">
        <v>150.6</v>
      </c>
      <c r="H11" s="12">
        <f ca="1">ROUND(INDIRECT(ADDRESS(ROW()+(0), COLUMN()+(-2), 1))*INDIRECT(ADDRESS(ROW()+(0), COLUMN()+(-1), 1)), 2)</f>
        <v>173.19</v>
      </c>
    </row>
    <row r="12" spans="1:8" ht="13.50" thickBot="1" customHeight="1">
      <c r="A12" s="1" t="s">
        <v>18</v>
      </c>
      <c r="B12" s="1"/>
      <c r="C12" s="10" t="s">
        <v>19</v>
      </c>
      <c r="D12" s="10"/>
      <c r="E12" s="1" t="s">
        <v>20</v>
      </c>
      <c r="F12" s="13">
        <v>0.1</v>
      </c>
      <c r="G12" s="14">
        <v>223.17</v>
      </c>
      <c r="H12" s="14">
        <f ca="1">ROUND(INDIRECT(ADDRESS(ROW()+(0), COLUMN()+(-2), 1))*INDIRECT(ADDRESS(ROW()+(0), COLUMN()+(-1), 1)), 2)</f>
        <v>22.32</v>
      </c>
    </row>
    <row r="13" spans="1:8" ht="13.50" thickBot="1" customHeight="1">
      <c r="A13" s="15"/>
      <c r="B13" s="15"/>
      <c r="C13" s="15"/>
      <c r="D13" s="15"/>
      <c r="E13" s="15"/>
      <c r="F13" s="9" t="s">
        <v>21</v>
      </c>
      <c r="G13" s="9"/>
      <c r="H13" s="17">
        <f ca="1">ROUND(SUM(INDIRECT(ADDRESS(ROW()+(-1), COLUMN()+(0), 1)),INDIRECT(ADDRESS(ROW()+(-2), COLUMN()+(0), 1)),INDIRECT(ADDRESS(ROW()+(-3), COLUMN()+(0), 1))), 2)</f>
        <v>201.23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0.153</v>
      </c>
      <c r="G15" s="12">
        <v>120.58</v>
      </c>
      <c r="H15" s="12">
        <f ca="1">ROUND(INDIRECT(ADDRESS(ROW()+(0), COLUMN()+(-2), 1))*INDIRECT(ADDRESS(ROW()+(0), COLUMN()+(-1), 1)), 2)</f>
        <v>18.45</v>
      </c>
    </row>
    <row r="16" spans="1:8" ht="13.50" thickBot="1" customHeight="1">
      <c r="A16" s="1" t="s">
        <v>26</v>
      </c>
      <c r="B16" s="1"/>
      <c r="C16" s="10" t="s">
        <v>27</v>
      </c>
      <c r="D16" s="10"/>
      <c r="E16" s="1" t="s">
        <v>28</v>
      </c>
      <c r="F16" s="13">
        <v>0.153</v>
      </c>
      <c r="G16" s="14">
        <v>90.13</v>
      </c>
      <c r="H16" s="14">
        <f ca="1">ROUND(INDIRECT(ADDRESS(ROW()+(0), COLUMN()+(-2), 1))*INDIRECT(ADDRESS(ROW()+(0), COLUMN()+(-1), 1)), 2)</f>
        <v>13.79</v>
      </c>
    </row>
    <row r="17" spans="1:8" ht="13.50" thickBot="1" customHeight="1">
      <c r="A17" s="15"/>
      <c r="B17" s="15"/>
      <c r="C17" s="15"/>
      <c r="D17" s="15"/>
      <c r="E17" s="15"/>
      <c r="F17" s="9" t="s">
        <v>29</v>
      </c>
      <c r="G17" s="9"/>
      <c r="H17" s="17">
        <f ca="1">ROUND(SUM(INDIRECT(ADDRESS(ROW()+(-1), COLUMN()+(0), 1)),INDIRECT(ADDRESS(ROW()+(-2), COLUMN()+(0), 1))), 2)</f>
        <v>32.24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233.47</v>
      </c>
      <c r="H19" s="14">
        <f ca="1">ROUND(INDIRECT(ADDRESS(ROW()+(0), COLUMN()+(-2), 1))*INDIRECT(ADDRESS(ROW()+(0), COLUMN()+(-1), 1))/100, 2)</f>
        <v>4.67</v>
      </c>
    </row>
    <row r="20" spans="1:8" ht="13.50" thickBot="1" customHeight="1">
      <c r="A20" s="21" t="s">
        <v>33</v>
      </c>
      <c r="B20" s="21"/>
      <c r="C20" s="22"/>
      <c r="D20" s="22"/>
      <c r="E20" s="23"/>
      <c r="F20" s="24" t="s">
        <v>34</v>
      </c>
      <c r="G20" s="25"/>
      <c r="H20" s="26">
        <f ca="1">ROUND(SUM(INDIRECT(ADDRESS(ROW()+(-1), COLUMN()+(0), 1)),INDIRECT(ADDRESS(ROW()+(-3), COLUMN()+(0), 1)),INDIRECT(ADDRESS(ROW()+(-7), COLUMN()+(0), 1))), 2)</f>
        <v>238.14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