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<sst xmlns="http://schemas.openxmlformats.org/spreadsheetml/2006/main" count="26" uniqueCount="26">
  <si>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</si>
  <si>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PAI020</t>
  </si>
  <si>
    <t xml:space="preserve">m²</t>
  </si>
  <si>
    <t xml:space="preserve">Puerta de aluminio.</t>
  </si>
  <si>
    <r>
      <rPr>
        <b/>
        <sz val="7.80"/>
        <color rgb="FF000000"/>
        <rFont val="Arial"/>
        <family val="2"/>
      </rPr>
      <t xml:space="preserve">Carpintería de aluminio anodizado color bronce para puerta practicable con lámina opaca, perfilería para una o dos hojas, serie S-40x20, con marca de calidad EWAA-EURAS (QUALANOD)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</si>
  <si>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</si>
  <si>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</si>
  <si>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</si>
  <si>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</si>
  <si>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</si>
  <si>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</si>
  <si>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mt25pfb011c</t>
  </si>
  <si>
    <t xml:space="preserve">m²</t>
  </si>
  <si>
    <t xml:space="preserve">Carpintería de aluminio anodizado color bronce para puerta practicable con lámina opaca, perfilería para una o dos hojas, serie S-40x20, con marca de calidad EWAA-EURAS (QUALANOD), incluso p/p de cerradura triangular y rejillas de ventilación.</t>
  </si>
  <si>
    <t xml:space="preserve">mo019</t>
  </si>
  <si>
    <t xml:space="preserve">h</t>
  </si>
  <si>
    <t xml:space="preserve">Albañil.</t>
  </si>
  <si>
    <t xml:space="preserve">mo075</t>
  </si>
  <si>
    <t xml:space="preserve">h</t>
  </si>
  <si>
    <t xml:space="preserve">Ayudante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</si>
  <si>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</si>
  <si>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</si>
  <si>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</si>
  <si>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</si>
  <si>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425,42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</si>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</sst>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0.87" customWidth="1"/>
    <col min="3" max="3" width="2.91" customWidth="1"/>
    <col min="4" max="4" width="10.78" customWidth="1"/>
    <col min="5" max="5" width="57.27" customWidth="1"/>
    <col min="6" max="6" width="6.41" customWidth="1"/>
    <col min="7" max="7" width="5.10" customWidth="1"/>
    <col min="8" max="8" width="7.29" customWidth="1"/>
    <col min="9" max="9" width="1.17" customWidth="1"/>
    <col min="10" max="10" width="5.97" customWidth="1"/>
    <col min="11" max="11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40.8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3656.320000</v>
      </c>
      <c r="H8" s="16"/>
      <c r="I8" s="16"/>
      <c r="J8" s="16">
        <f ca="1">ROUND(INDIRECT(ADDRESS(ROW()+(0), COLUMN()+(-4), 1))*INDIRECT(ADDRESS(ROW()+(0), COLUMN()+(-3), 1)), 2)</f>
        <v>3656.320000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0.185000</v>
      </c>
      <c r="G9" s="20">
        <v>79.940000</v>
      </c>
      <c r="H9" s="20"/>
      <c r="I9" s="20"/>
      <c r="J9" s="20">
        <f ca="1">ROUND(INDIRECT(ADDRESS(ROW()+(0), COLUMN()+(-4), 1))*INDIRECT(ADDRESS(ROW()+(0), COLUMN()+(-3), 1)), 2)</f>
        <v>14.790000</v>
      </c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0.185000</v>
      </c>
      <c r="G10" s="24">
        <v>54.300000</v>
      </c>
      <c r="H10" s="24"/>
      <c r="I10" s="24"/>
      <c r="J10" s="24">
        <f ca="1">ROUND(INDIRECT(ADDRESS(ROW()+(0), COLUMN()+(-4), 1))*INDIRECT(ADDRESS(ROW()+(0), COLUMN()+(-3), 1)), 2)</f>
        <v>10.050000</v>
      </c>
      <c r="K10" s="24"/>
    </row>
    <row r="11" spans="1:11" ht="12.00" thickBot="1" customHeight="1">
      <c r="A11" s="17"/>
      <c r="B11" s="12" t="s">
        <v>20</v>
      </c>
      <c r="C11" s="12"/>
      <c r="D11" s="10" t="s">
        <v>21</v>
      </c>
      <c r="E11" s="10"/>
      <c r="F11" s="14">
        <v>2.000000</v>
      </c>
      <c r="G11" s="16">
        <f ca="1">ROUND(SUM(INDIRECT(ADDRESS(ROW()+(-1), COLUMN()+(3), 1)),INDIRECT(ADDRESS(ROW()+(-2), COLUMN()+(3), 1)),INDIRECT(ADDRESS(ROW()+(-3), COLUMN()+(3), 1))), 2)</f>
        <v>3681.160000</v>
      </c>
      <c r="H11" s="16"/>
      <c r="I11" s="16"/>
      <c r="J11" s="16">
        <f ca="1">ROUND(INDIRECT(ADDRESS(ROW()+(0), COLUMN()+(-4), 1))*INDIRECT(ADDRESS(ROW()+(0), COLUMN()+(-3), 1))/100, 2)</f>
        <v>73.620000</v>
      </c>
      <c r="K11" s="16"/>
    </row>
    <row r="12" spans="1:11" ht="12.00" thickBot="1" customHeight="1">
      <c r="A12" s="22"/>
      <c r="B12" s="21" t="s">
        <v>22</v>
      </c>
      <c r="C12" s="21"/>
      <c r="D12" s="22" t="s">
        <v>23</v>
      </c>
      <c r="E12" s="22"/>
      <c r="F12" s="23">
        <v>3.000000</v>
      </c>
      <c r="G12" s="24">
        <f ca="1">ROUND(SUM(INDIRECT(ADDRESS(ROW()+(-1), COLUMN()+(3), 1)),INDIRECT(ADDRESS(ROW()+(-2), COLUMN()+(3), 1)),INDIRECT(ADDRESS(ROW()+(-3), COLUMN()+(3), 1)),INDIRECT(ADDRESS(ROW()+(-4), COLUMN()+(3), 1))), 2)</f>
        <v>3754.780000</v>
      </c>
      <c r="H12" s="24"/>
      <c r="I12" s="24"/>
      <c r="J12" s="24">
        <f ca="1">ROUND(INDIRECT(ADDRESS(ROW()+(0), COLUMN()+(-4), 1))*INDIRECT(ADDRESS(ROW()+(0), COLUMN()+(-3), 1))/100, 2)</f>
        <v>112.640000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25"/>
      <c r="G13" s="6" t="s">
        <v>25</v>
      </c>
      <c r="H13" s="6"/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3867.420000</v>
      </c>
      <c r="K13" s="26"/>
    </row>
  </sheetData>
  <mergeCells count="33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A13:E13"/>
    <mergeCell ref="G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