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<sst xmlns="http://schemas.openxmlformats.org/spreadsheetml/2006/main" count="35" uniqueCount="35">
  <si>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</si>
  <si>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PEA010</t>
  </si>
  <si>
    <t xml:space="preserve">Ud</t>
  </si>
  <si>
    <t xml:space="preserve">Block de puerta de seguridad normalizada.</t>
  </si>
  <si>
    <t xml:space="preserve">Block de puerta principal de seguridad normalizada, con luz de paso 85,6 cm y altura de paso 203 cm, acabado con tablero liso en ambas caras en madera de pino país y cerradura de seguridad con tres puntos frontales de cierre (10 pestillos).</t>
  </si>
  <si>
    <t xml:space="preserve">Descompuesto</t>
  </si>
  <si>
    <t xml:space="preserve">Ud</t>
  </si>
  <si>
    <t xml:space="preserve">Descomposición</t>
  </si>
  <si>
    <t xml:space="preserve">Rend.</t>
  </si>
  <si>
    <t xml:space="preserve">Precio unitario</t>
  </si>
  <si>
    <t xml:space="preserve">Precio partida</t>
  </si>
  <si>
    <t xml:space="preserve">mt22paa010caa</t>
  </si>
  <si>
    <t xml:space="preserve">Ud</t>
  </si>
  <si>
    <t xml:space="preserve">Block de puerta principal de seguridad normalizada, luz de paso 85,6 cm y altura de paso 203 cm, acabado con tablero liso en ambas caras en madera de pino país, cerradura de seguridad de tres puntos frontales de cierre (10 pestillos), bombillo de seguridad y burlete automático al suelo, suministrado con marco y mocheta para ambas caras; bisagras fabricadas con perfil de acero; pernio y esfera de acero inoxidable con rodamientos; mirilla, pomo y llamador; cortavientos oculto en la parte inferior de la puerta; y con todos sus herrajes de colgar y de seguridad restantes.</t>
  </si>
  <si>
    <t xml:space="preserve">mt22paa020d</t>
  </si>
  <si>
    <t xml:space="preserve">Ud</t>
  </si>
  <si>
    <t xml:space="preserve">Premarco de acero galvanizado de 160 mm de espesor, para puerta de seguridad de una hoja, con 8 garras de acero antipalanca.</t>
  </si>
  <si>
    <t xml:space="preserve">mo019</t>
  </si>
  <si>
    <t xml:space="preserve">h</t>
  </si>
  <si>
    <t xml:space="preserve">Albañil.</t>
  </si>
  <si>
    <t xml:space="preserve">mo111</t>
  </si>
  <si>
    <t xml:space="preserve">h</t>
  </si>
  <si>
    <t xml:space="preserve">Peón de albañilería.</t>
  </si>
  <si>
    <t xml:space="preserve">mo016</t>
  </si>
  <si>
    <t xml:space="preserve">h</t>
  </si>
  <si>
    <t xml:space="preserve">Carpintero.</t>
  </si>
  <si>
    <t xml:space="preserve">mo056</t>
  </si>
  <si>
    <t xml:space="preserve">h</t>
  </si>
  <si>
    <t xml:space="preserve">Ayudante de carpintero.</t>
  </si>
  <si>
    <t xml:space="preserve">%</t>
  </si>
  <si>
    <t xml:space="preserve">Medios auxiliares</t>
  </si>
  <si>
    <t xml:space="preserve">%</t>
  </si>
  <si>
    <t xml:space="preserve">Costes indirectos</t>
  </si>
  <si>
    <t xml:space="preserve">Coste de mantenimiento decenal: L 2.082,44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</si>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</sst>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1.89" customWidth="1"/>
    <col min="4" max="4" width="18.80" customWidth="1"/>
    <col min="5" max="5" width="43.42" customWidth="1"/>
    <col min="6" max="6" width="3.21" customWidth="1"/>
    <col min="7" max="7" width="6.41" customWidth="1"/>
    <col min="8" max="8" width="2.62" customWidth="1"/>
    <col min="9" max="9" width="10.93" customWidth="1"/>
    <col min="10" max="10" width="1.17" customWidth="1"/>
    <col min="11" max="11" width="11.95"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79.20" thickBot="1" customHeight="1">
      <c r="A8" s="10" t="s">
        <v>11</v>
      </c>
      <c r="B8" s="12" t="s">
        <v>12</v>
      </c>
      <c r="C8" s="10" t="s">
        <v>13</v>
      </c>
      <c r="D8" s="10"/>
      <c r="E8" s="10"/>
      <c r="F8" s="10"/>
      <c r="G8" s="14">
        <v>1.000000</v>
      </c>
      <c r="H8" s="16">
        <v>16560.330000</v>
      </c>
      <c r="I8" s="16"/>
      <c r="J8" s="16">
        <f ca="1">ROUND(INDIRECT(ADDRESS(ROW()+(0), COLUMN()+(-3), 1))*INDIRECT(ADDRESS(ROW()+(0), COLUMN()+(-2), 1)), 2)</f>
        <v>16560.330000</v>
      </c>
      <c r="K8" s="16"/>
    </row>
    <row r="9" spans="1:11" ht="21.60" thickBot="1" customHeight="1">
      <c r="A9" s="17" t="s">
        <v>14</v>
      </c>
      <c r="B9" s="18" t="s">
        <v>15</v>
      </c>
      <c r="C9" s="17" t="s">
        <v>16</v>
      </c>
      <c r="D9" s="17"/>
      <c r="E9" s="17"/>
      <c r="F9" s="17"/>
      <c r="G9" s="19">
        <v>1.000000</v>
      </c>
      <c r="H9" s="20">
        <v>1209.100000</v>
      </c>
      <c r="I9" s="20"/>
      <c r="J9" s="20">
        <f ca="1">ROUND(INDIRECT(ADDRESS(ROW()+(0), COLUMN()+(-3), 1))*INDIRECT(ADDRESS(ROW()+(0), COLUMN()+(-2), 1)), 2)</f>
        <v>1209.100000</v>
      </c>
      <c r="K9" s="20"/>
    </row>
    <row r="10" spans="1:11" ht="12.00" thickBot="1" customHeight="1">
      <c r="A10" s="17" t="s">
        <v>17</v>
      </c>
      <c r="B10" s="18" t="s">
        <v>18</v>
      </c>
      <c r="C10" s="17" t="s">
        <v>19</v>
      </c>
      <c r="D10" s="17"/>
      <c r="E10" s="17"/>
      <c r="F10" s="17"/>
      <c r="G10" s="19">
        <v>0.545000</v>
      </c>
      <c r="H10" s="20">
        <v>79.940000</v>
      </c>
      <c r="I10" s="20"/>
      <c r="J10" s="20">
        <f ca="1">ROUND(INDIRECT(ADDRESS(ROW()+(0), COLUMN()+(-3), 1))*INDIRECT(ADDRESS(ROW()+(0), COLUMN()+(-2), 1)), 2)</f>
        <v>43.570000</v>
      </c>
      <c r="K10" s="20"/>
    </row>
    <row r="11" spans="1:11" ht="12.00" thickBot="1" customHeight="1">
      <c r="A11" s="17" t="s">
        <v>20</v>
      </c>
      <c r="B11" s="18" t="s">
        <v>21</v>
      </c>
      <c r="C11" s="17" t="s">
        <v>22</v>
      </c>
      <c r="D11" s="17"/>
      <c r="E11" s="17"/>
      <c r="F11" s="17"/>
      <c r="G11" s="19">
        <v>0.545000</v>
      </c>
      <c r="H11" s="20">
        <v>52.120000</v>
      </c>
      <c r="I11" s="20"/>
      <c r="J11" s="20">
        <f ca="1">ROUND(INDIRECT(ADDRESS(ROW()+(0), COLUMN()+(-3), 1))*INDIRECT(ADDRESS(ROW()+(0), COLUMN()+(-2), 1)), 2)</f>
        <v>28.410000</v>
      </c>
      <c r="K11" s="20"/>
    </row>
    <row r="12" spans="1:11" ht="12.00" thickBot="1" customHeight="1">
      <c r="A12" s="17" t="s">
        <v>23</v>
      </c>
      <c r="B12" s="18" t="s">
        <v>24</v>
      </c>
      <c r="C12" s="17" t="s">
        <v>25</v>
      </c>
      <c r="D12" s="17"/>
      <c r="E12" s="17"/>
      <c r="F12" s="17"/>
      <c r="G12" s="19">
        <v>1.308000</v>
      </c>
      <c r="H12" s="20">
        <v>81.420000</v>
      </c>
      <c r="I12" s="20"/>
      <c r="J12" s="20">
        <f ca="1">ROUND(INDIRECT(ADDRESS(ROW()+(0), COLUMN()+(-3), 1))*INDIRECT(ADDRESS(ROW()+(0), COLUMN()+(-2), 1)), 2)</f>
        <v>106.500000</v>
      </c>
      <c r="K12" s="20"/>
    </row>
    <row r="13" spans="1:11" ht="12.00" thickBot="1" customHeight="1">
      <c r="A13" s="17" t="s">
        <v>26</v>
      </c>
      <c r="B13" s="21" t="s">
        <v>27</v>
      </c>
      <c r="C13" s="22" t="s">
        <v>28</v>
      </c>
      <c r="D13" s="22"/>
      <c r="E13" s="22"/>
      <c r="F13" s="22"/>
      <c r="G13" s="23">
        <v>1.308000</v>
      </c>
      <c r="H13" s="24">
        <v>54.700000</v>
      </c>
      <c r="I13" s="24"/>
      <c r="J13" s="24">
        <f ca="1">ROUND(INDIRECT(ADDRESS(ROW()+(0), COLUMN()+(-3), 1))*INDIRECT(ADDRESS(ROW()+(0), COLUMN()+(-2), 1)), 2)</f>
        <v>71.550000</v>
      </c>
      <c r="K13" s="24"/>
    </row>
    <row r="14" spans="1:11" ht="12.00" thickBot="1" customHeight="1">
      <c r="A14" s="17"/>
      <c r="B14" s="12" t="s">
        <v>29</v>
      </c>
      <c r="C14" s="10" t="s">
        <v>30</v>
      </c>
      <c r="D14" s="10"/>
      <c r="E14" s="10"/>
      <c r="F14" s="10"/>
      <c r="G14" s="14">
        <v>2.000000</v>
      </c>
      <c r="H14" s="16">
        <f ca="1">ROUND(SUM(INDIRECT(ADDRESS(ROW()+(-1), COLUMN()+(2), 1)),INDIRECT(ADDRESS(ROW()+(-2), COLUMN()+(2), 1)),INDIRECT(ADDRESS(ROW()+(-3), COLUMN()+(2), 1)),INDIRECT(ADDRESS(ROW()+(-4), COLUMN()+(2), 1)),INDIRECT(ADDRESS(ROW()+(-5), COLUMN()+(2), 1)),INDIRECT(ADDRESS(ROW()+(-6), COLUMN()+(2), 1))), 2)</f>
        <v>18019.460000</v>
      </c>
      <c r="I14" s="16"/>
      <c r="J14" s="16">
        <f ca="1">ROUND(INDIRECT(ADDRESS(ROW()+(0), COLUMN()+(-3), 1))*INDIRECT(ADDRESS(ROW()+(0), COLUMN()+(-2), 1))/100, 2)</f>
        <v>360.390000</v>
      </c>
      <c r="K14" s="16"/>
    </row>
    <row r="15" spans="1:11" ht="12.00" thickBot="1" customHeight="1">
      <c r="A15" s="22"/>
      <c r="B15" s="21" t="s">
        <v>31</v>
      </c>
      <c r="C15" s="22" t="s">
        <v>32</v>
      </c>
      <c r="D15" s="22"/>
      <c r="E15" s="22"/>
      <c r="F15" s="22"/>
      <c r="G15" s="23">
        <v>3.000000</v>
      </c>
      <c r="H15" s="24">
        <f ca="1">ROUND(SUM(INDIRECT(ADDRESS(ROW()+(-1), COLUMN()+(2), 1)),INDIRECT(ADDRESS(ROW()+(-2), COLUMN()+(2), 1)),INDIRECT(ADDRESS(ROW()+(-3), COLUMN()+(2), 1)),INDIRECT(ADDRESS(ROW()+(-4), COLUMN()+(2), 1)),INDIRECT(ADDRESS(ROW()+(-5), COLUMN()+(2), 1)),INDIRECT(ADDRESS(ROW()+(-6), COLUMN()+(2), 1)),INDIRECT(ADDRESS(ROW()+(-7), COLUMN()+(2), 1))), 2)</f>
        <v>18379.850000</v>
      </c>
      <c r="I15" s="24"/>
      <c r="J15" s="24">
        <f ca="1">ROUND(INDIRECT(ADDRESS(ROW()+(0), COLUMN()+(-3), 1))*INDIRECT(ADDRESS(ROW()+(0), COLUMN()+(-2), 1))/100, 2)</f>
        <v>551.400000</v>
      </c>
      <c r="K15" s="24"/>
    </row>
    <row r="16" spans="1:11" ht="12.00" thickBot="1" customHeight="1">
      <c r="A16" s="6" t="s">
        <v>33</v>
      </c>
      <c r="B16" s="7"/>
      <c r="C16" s="7"/>
      <c r="D16" s="7"/>
      <c r="E16" s="7"/>
      <c r="F16" s="7"/>
      <c r="G16" s="25"/>
      <c r="H16" s="6" t="s">
        <v>34</v>
      </c>
      <c r="I16" s="6"/>
      <c r="J16" s="26">
        <f ca="1">ROUND(SUM(INDIRECT(ADDRESS(ROW()+(-1), COLUMN()+(0), 1)),INDIRECT(ADDRESS(ROW()+(-2), COLUMN()+(0), 1)),INDIRECT(ADDRESS(ROW()+(-3), COLUMN()+(0), 1)),INDIRECT(ADDRESS(ROW()+(-4), COLUMN()+(0), 1)),INDIRECT(ADDRESS(ROW()+(-5), COLUMN()+(0), 1)),INDIRECT(ADDRESS(ROW()+(-6), COLUMN()+(0), 1)),INDIRECT(ADDRESS(ROW()+(-7), COLUMN()+(0), 1)),INDIRECT(ADDRESS(ROW()+(-8), COLUMN()+(0), 1))), 2)</f>
        <v>18931.250000</v>
      </c>
      <c r="K16" s="26"/>
    </row>
  </sheetData>
  <mergeCells count="35">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C14:F14"/>
    <mergeCell ref="H14:I14"/>
    <mergeCell ref="J14:K14"/>
    <mergeCell ref="C15:F15"/>
    <mergeCell ref="H15:I15"/>
    <mergeCell ref="J15:K15"/>
    <mergeCell ref="A16:F16"/>
    <mergeCell ref="H16:I16"/>
    <mergeCell ref="J16:K16"/>
  </mergeCells>
  <pageMargins left="0.620079" right="0.472441" top="0.472441" bottom="0.472441" header="0.0" footer="0.0"/>
  <pageSetup paperSize="9" orientation="portrait"/>
  <rowBreaks count="0" manualBreakCount="0">
    </rowBreaks>
</worksheet>
</file>