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<sst xmlns="http://schemas.openxmlformats.org/spreadsheetml/2006/main" count="94" uniqueCount="94">
  <si>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</si>
  <si>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QAB312</t>
  </si>
  <si>
    <t xml:space="preserve">m²</t>
  </si>
  <si>
    <t xml:space="preserve">Techo plano transitable, no ventilado, con piso fijo, para uso deportivo. Impermeabilización con láminas de PVC.</t>
  </si>
  <si>
    <r>
      <rPr>
        <sz val="8.25"/>
        <color rgb="FF000000"/>
        <rFont val="Arial"/>
        <family val="2"/>
      </rPr>
      <t xml:space="preserve">Techo plano transitable, no ventilado,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no adherida, formada por una lámina impermeabilizante flexible de PVC-P, (fv), de 1,2 mm de espesor, con armadura de velo de fibra de vidrio, y con resistencia a la intemperie, fijada en traslapes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f'c=245 kg/cm² (3500 psi), clase de exposición F0 S0 P0 C0, tamaño máximo del agregado 19 mm, consistencia blanda de 10 cm de espesor, armado con malla soldada tipo 6x6 4,5/4,5 de acero Grado 70, con varillas espaciadas 15,24x15,24 cm de Ø 5,5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</si>
  <si>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</si>
  <si>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</si>
  <si>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</si>
  <si>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</si>
  <si>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</si>
  <si>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</si>
  <si>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</si>
  <si>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</si>
  <si>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</si>
  <si>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</si>
  <si>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</si>
  <si>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</si>
  <si>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</si>
  <si>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</si>
  <si>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</si>
  <si>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</si>
  <si>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</si>
  <si>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</si>
  <si>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</si>
  <si>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</si>
  <si>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</si>
  <si>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</si>
  <si>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</si>
  <si>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</si>
  <si>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</si>
  <si>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</si>
  <si>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</si>
  <si>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</si>
  <si>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</si>
  <si>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</si>
  <si>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</si>
  <si>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</si>
  <si>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</si>
  <si>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</si>
  <si>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mt15dan020b</t>
  </si>
  <si>
    <t xml:space="preserve">m</t>
  </si>
  <si>
    <t xml:space="preserve">Perfil colaminado de lámina de acero y PVC-P, plano, para remate de impermeabilización en los extremos de las láminas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</si>
  <si>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</si>
  <si>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</si>
  <si>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</si>
  <si>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</si>
  <si>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</si>
  <si>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</si>
  <si>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mt07ame120ff</t>
  </si>
  <si>
    <t xml:space="preserve">m²</t>
  </si>
  <si>
    <t xml:space="preserve">Malla soldada tipo 6x6 4,5/4,5 de acero Grado 70, con varillas corrugadas espaciadas 15,24x15,24 cm de 5,5 mm de diámetro, según ASTM A 185 y ASTM A 497.</t>
  </si>
  <si>
    <t xml:space="preserve">mt10haf110ahc</t>
  </si>
  <si>
    <t xml:space="preserve">m³</t>
  </si>
  <si>
    <t xml:space="preserve">Concreto f'c=245 kg/cm² (3500 psi), clase de exposición F0 S0 P0 C0, tamaño máximo del agregado 19 mm, consistencia blanda, premezclado, según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</si>
  <si>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</si>
  <si>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</si>
  <si>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</si>
  <si>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</si>
  <si>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</si>
  <si>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</si>
  <si>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</si>
  <si>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</si>
  <si>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</si>
  <si>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</si>
  <si>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</si>
  <si>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</si>
  <si>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</si>
  <si>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</si>
  <si>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</si>
  <si>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</si>
  <si>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</si>
  <si>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</si>
  <si>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</si>
  <si>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</si>
  <si>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</si>
  <si>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</si>
  <si>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</si>
  <si>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</si>
  <si>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</si>
  <si>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</si>
  <si>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</si>
  <si>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</si>
  <si>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</si>
  <si>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</si>
  <si>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</si>
  <si>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</si>
  <si>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</si>
  <si>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</si>
  <si>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</si>
  <si>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</si>
  <si>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</si>
  <si>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</si>
  <si>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588,53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</si>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</sst>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67.83" customWidth="1"/>
    <col min="5" max="5" width="15.30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3.13</v>
      </c>
      <c r="G10" s="12">
        <f ca="1">ROUND(INDIRECT(ADDRESS(ROW()+(0), COLUMN()+(-2), 1))*INDIRECT(ADDRESS(ROW()+(0), COLUMN()+(-1), 1)), 2)</f>
        <v>9.39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3316.9</v>
      </c>
      <c r="G11" s="12">
        <f ca="1">ROUND(INDIRECT(ADDRESS(ROW()+(0), COLUMN()+(-2), 1))*INDIRECT(ADDRESS(ROW()+(0), COLUMN()+(-1), 1)), 2)</f>
        <v>331.69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2188.69</v>
      </c>
      <c r="G12" s="12">
        <f ca="1">ROUND(INDIRECT(ADDRESS(ROW()+(0), COLUMN()+(-2), 1))*INDIRECT(ADDRESS(ROW()+(0), COLUMN()+(-1), 1)), 2)</f>
        <v>21.89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47.95</v>
      </c>
      <c r="G13" s="12">
        <f ca="1">ROUND(INDIRECT(ADDRESS(ROW()+(0), COLUMN()+(-2), 1))*INDIRECT(ADDRESS(ROW()+(0), COLUMN()+(-1), 1)), 2)</f>
        <v>0.48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32.32</v>
      </c>
      <c r="G14" s="12">
        <f ca="1">ROUND(INDIRECT(ADDRESS(ROW()+(0), COLUMN()+(-2), 1))*INDIRECT(ADDRESS(ROW()+(0), COLUMN()+(-1), 1)), 2)</f>
        <v>0.26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439.41</v>
      </c>
      <c r="G15" s="12">
        <f ca="1">ROUND(INDIRECT(ADDRESS(ROW()+(0), COLUMN()+(-2), 1))*INDIRECT(ADDRESS(ROW()+(0), COLUMN()+(-1), 1)), 2)</f>
        <v>28.56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3.52</v>
      </c>
      <c r="G16" s="12">
        <f ca="1">ROUND(INDIRECT(ADDRESS(ROW()+(0), COLUMN()+(-2), 1))*INDIRECT(ADDRESS(ROW()+(0), COLUMN()+(-1), 1)), 2)</f>
        <v>35.2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2.1</v>
      </c>
      <c r="F17" s="12">
        <v>35.06</v>
      </c>
      <c r="G17" s="12">
        <f ca="1">ROUND(INDIRECT(ADDRESS(ROW()+(0), COLUMN()+(-2), 1))*INDIRECT(ADDRESS(ROW()+(0), COLUMN()+(-1), 1)), 2)</f>
        <v>73.63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261.38</v>
      </c>
      <c r="G18" s="12">
        <f ca="1">ROUND(INDIRECT(ADDRESS(ROW()+(0), COLUMN()+(-2), 1))*INDIRECT(ADDRESS(ROW()+(0), COLUMN()+(-1), 1)), 2)</f>
        <v>274.45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1">
        <v>0.4</v>
      </c>
      <c r="F19" s="12">
        <v>100.32</v>
      </c>
      <c r="G19" s="12">
        <f ca="1">ROUND(INDIRECT(ADDRESS(ROW()+(0), COLUMN()+(-2), 1))*INDIRECT(ADDRESS(ROW()+(0), COLUMN()+(-1), 1)), 2)</f>
        <v>40.13</v>
      </c>
    </row>
    <row r="20" spans="1:7" ht="55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100.22</v>
      </c>
      <c r="G20" s="12">
        <f ca="1">ROUND(INDIRECT(ADDRESS(ROW()+(0), COLUMN()+(-2), 1))*INDIRECT(ADDRESS(ROW()+(0), COLUMN()+(-1), 1)), 2)</f>
        <v>105.23</v>
      </c>
    </row>
    <row r="21" spans="1:7" ht="55.50" thickBot="1" customHeight="1">
      <c r="A21" s="1" t="s">
        <v>45</v>
      </c>
      <c r="B21" s="1"/>
      <c r="C21" s="10" t="s">
        <v>46</v>
      </c>
      <c r="D21" s="1" t="s">
        <v>47</v>
      </c>
      <c r="E21" s="11">
        <v>1.05</v>
      </c>
      <c r="F21" s="12">
        <v>20.48</v>
      </c>
      <c r="G21" s="12">
        <f ca="1">ROUND(INDIRECT(ADDRESS(ROW()+(0), COLUMN()+(-2), 1))*INDIRECT(ADDRESS(ROW()+(0), COLUMN()+(-1), 1)), 2)</f>
        <v>21.5</v>
      </c>
    </row>
    <row r="22" spans="1:7" ht="34.5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51.71</v>
      </c>
      <c r="G22" s="12">
        <f ca="1">ROUND(INDIRECT(ADDRESS(ROW()+(0), COLUMN()+(-2), 1))*INDIRECT(ADDRESS(ROW()+(0), COLUMN()+(-1), 1)), 2)</f>
        <v>56.88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0.1</v>
      </c>
      <c r="F23" s="12">
        <v>2557.42</v>
      </c>
      <c r="G23" s="12">
        <f ca="1">ROUND(INDIRECT(ADDRESS(ROW()+(0), COLUMN()+(-2), 1))*INDIRECT(ADDRESS(ROW()+(0), COLUMN()+(-1), 1)), 2)</f>
        <v>255.74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0.8</v>
      </c>
      <c r="F24" s="12">
        <v>90.06</v>
      </c>
      <c r="G24" s="12">
        <f ca="1">ROUND(INDIRECT(ADDRESS(ROW()+(0), COLUMN()+(-2), 1))*INDIRECT(ADDRESS(ROW()+(0), COLUMN()+(-1), 1)), 2)</f>
        <v>72.05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295.11</v>
      </c>
      <c r="G25" s="12">
        <f ca="1">ROUND(INDIRECT(ADDRESS(ROW()+(0), COLUMN()+(-2), 1))*INDIRECT(ADDRESS(ROW()+(0), COLUMN()+(-1), 1)), 2)</f>
        <v>236.09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3">
        <v>0.2</v>
      </c>
      <c r="F26" s="14">
        <v>319.1</v>
      </c>
      <c r="G26" s="14">
        <f ca="1">ROUND(INDIRECT(ADDRESS(ROW()+(0), COLUMN()+(-2), 1))*INDIRECT(ADDRESS(ROW()+(0), COLUMN()+(-1), 1)), 2)</f>
        <v>63.82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1626.99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0.033</v>
      </c>
      <c r="F29" s="14">
        <v>32.55</v>
      </c>
      <c r="G29" s="14">
        <f ca="1">ROUND(INDIRECT(ADDRESS(ROW()+(0), COLUMN()+(-2), 1))*INDIRECT(ADDRESS(ROW()+(0), COLUMN()+(-1), 1)), 2)</f>
        <v>1.07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1.07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0.573</v>
      </c>
      <c r="F32" s="12">
        <v>71.73</v>
      </c>
      <c r="G32" s="12">
        <f ca="1">ROUND(INDIRECT(ADDRESS(ROW()+(0), COLUMN()+(-2), 1))*INDIRECT(ADDRESS(ROW()+(0), COLUMN()+(-1), 1)), 2)</f>
        <v>41.1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0.926</v>
      </c>
      <c r="F33" s="12">
        <v>51.22</v>
      </c>
      <c r="G33" s="12">
        <f ca="1">ROUND(INDIRECT(ADDRESS(ROW()+(0), COLUMN()+(-2), 1))*INDIRECT(ADDRESS(ROW()+(0), COLUMN()+(-1), 1)), 2)</f>
        <v>47.43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0.199</v>
      </c>
      <c r="F34" s="12">
        <v>71.73</v>
      </c>
      <c r="G34" s="12">
        <f ca="1">ROUND(INDIRECT(ADDRESS(ROW()+(0), COLUMN()+(-2), 1))*INDIRECT(ADDRESS(ROW()+(0), COLUMN()+(-1), 1)), 2)</f>
        <v>14.27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0.199</v>
      </c>
      <c r="F35" s="12">
        <v>53.32</v>
      </c>
      <c r="G35" s="12">
        <f ca="1">ROUND(INDIRECT(ADDRESS(ROW()+(0), COLUMN()+(-2), 1))*INDIRECT(ADDRESS(ROW()+(0), COLUMN()+(-1), 1)), 2)</f>
        <v>10.61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0.055</v>
      </c>
      <c r="F36" s="12">
        <v>73.85</v>
      </c>
      <c r="G36" s="12">
        <f ca="1">ROUND(INDIRECT(ADDRESS(ROW()+(0), COLUMN()+(-2), 1))*INDIRECT(ADDRESS(ROW()+(0), COLUMN()+(-1), 1)), 2)</f>
        <v>4.06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3">
        <v>0.055</v>
      </c>
      <c r="F37" s="14">
        <v>53.32</v>
      </c>
      <c r="G37" s="14">
        <f ca="1">ROUND(INDIRECT(ADDRESS(ROW()+(0), COLUMN()+(-2), 1))*INDIRECT(ADDRESS(ROW()+(0), COLUMN()+(-1), 1)), 2)</f>
        <v>2.93</v>
      </c>
    </row>
    <row r="38" spans="1:7" ht="13.50" thickBot="1" customHeight="1">
      <c r="A38" s="15"/>
      <c r="B38" s="15"/>
      <c r="C38" s="15"/>
      <c r="D38" s="15"/>
      <c r="E38" s="9" t="s">
        <v>88</v>
      </c>
      <c r="F38" s="9"/>
      <c r="G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120.4</v>
      </c>
    </row>
    <row r="39" spans="1:7" ht="13.50" thickBot="1" customHeight="1">
      <c r="A39" s="15">
        <v>4</v>
      </c>
      <c r="B39" s="15"/>
      <c r="C39" s="15"/>
      <c r="D39" s="18" t="s">
        <v>89</v>
      </c>
      <c r="E39" s="18"/>
      <c r="F39" s="15"/>
      <c r="G39" s="15"/>
    </row>
    <row r="40" spans="1:7" ht="13.50" thickBot="1" customHeight="1">
      <c r="A40" s="19"/>
      <c r="B40" s="19"/>
      <c r="C40" s="20" t="s">
        <v>90</v>
      </c>
      <c r="D40" s="19" t="s">
        <v>91</v>
      </c>
      <c r="E40" s="13">
        <v>2</v>
      </c>
      <c r="F40" s="14">
        <f ca="1">ROUND(SUM(INDIRECT(ADDRESS(ROW()+(-2), COLUMN()+(1), 1)),INDIRECT(ADDRESS(ROW()+(-10), COLUMN()+(1), 1)),INDIRECT(ADDRESS(ROW()+(-13), COLUMN()+(1), 1))), 2)</f>
        <v>1748.46</v>
      </c>
      <c r="G40" s="14">
        <f ca="1">ROUND(INDIRECT(ADDRESS(ROW()+(0), COLUMN()+(-2), 1))*INDIRECT(ADDRESS(ROW()+(0), COLUMN()+(-1), 1))/100, 2)</f>
        <v>34.97</v>
      </c>
    </row>
    <row r="41" spans="1:7" ht="13.50" thickBot="1" customHeight="1">
      <c r="A41" s="21" t="s">
        <v>92</v>
      </c>
      <c r="B41" s="21"/>
      <c r="C41" s="22"/>
      <c r="D41" s="23"/>
      <c r="E41" s="24" t="s">
        <v>93</v>
      </c>
      <c r="F41" s="25"/>
      <c r="G41" s="26">
        <f ca="1">ROUND(SUM(INDIRECT(ADDRESS(ROW()+(-1), COLUMN()+(0), 1)),INDIRECT(ADDRESS(ROW()+(-3), COLUMN()+(0), 1)),INDIRECT(ADDRESS(ROW()+(-11), COLUMN()+(0), 1)),INDIRECT(ADDRESS(ROW()+(-14), COLUMN()+(0), 1))), 2)</f>
        <v>1783.43</v>
      </c>
    </row>
  </sheetData>
  <mergeCells count="4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E38:F38"/>
    <mergeCell ref="A39:B39"/>
    <mergeCell ref="D39:E39"/>
    <mergeCell ref="A40:B40"/>
    <mergeCell ref="A41:D41"/>
    <mergeCell ref="E41:F41"/>
  </mergeCells>
  <pageMargins left="0.147638" right="0.147638" top="0.206693" bottom="0.206693" header="0.0" footer="0.0"/>
  <pageSetup paperSize="9" orientation="portrait"/>
  <rowBreaks count="0" manualBreakCount="0">
    </rowBreaks>
</worksheet>
</file>