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<sst xmlns="http://schemas.openxmlformats.org/spreadsheetml/2006/main" count="94" uniqueCount="94">
  <si>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</si>
  <si>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</si>
  <si>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</si>
  <si>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Techo plano transitable, no ventilado, con piso fijo, tipo convencional, para uso deportivo. Impermeabilización con láminas asfálticas, tipo monocapa.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</si>
  <si>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masa nominal 4 kg/m², con armadura de fieltro de poliéster no tejido de 160 g/m²,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f'c=245 kg/cm² (3500 psi), clase de exposición F0 S0 P0 C0, tamaño máximo del agregado 19 mm, consistencia blanda de 10 cm de espesor, armado con malla soldada tipo 6x6 4,5/4,5 de acero Grado 70, con varillas espaciadas 15,24x15,24 cm de Ø 5,5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</si>
  <si>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</si>
  <si>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</si>
  <si>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</si>
  <si>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</si>
  <si>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</si>
  <si>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</si>
  <si>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</si>
  <si>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</si>
  <si>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</si>
  <si>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</si>
  <si>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</si>
  <si>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</si>
  <si>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</si>
  <si>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</si>
  <si>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</si>
  <si>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</si>
  <si>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</si>
  <si>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</si>
  <si>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</si>
  <si>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</si>
  <si>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</si>
  <si>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</si>
  <si>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</si>
  <si>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</si>
  <si>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</si>
  <si>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</si>
  <si>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</si>
  <si>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</si>
  <si>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</si>
  <si>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</si>
  <si>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</si>
  <si>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</si>
  <si>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</si>
  <si>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</si>
  <si>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</si>
  <si>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</si>
  <si>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</si>
  <si>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</si>
  <si>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</si>
  <si>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</si>
  <si>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</si>
  <si>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</si>
  <si>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</si>
  <si>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mt07ame120ff</t>
  </si>
  <si>
    <t xml:space="preserve">m²</t>
  </si>
  <si>
    <t xml:space="preserve">Malla soldada tipo 6x6 4,5/4,5 de acero Grado 70, con varillas corrugadas espaciadas 15,24x15,24 cm de 5,5 mm de diámetro, según ASTM A 185 y ASTM A 497.</t>
  </si>
  <si>
    <t xml:space="preserve">mt10haf110ahc</t>
  </si>
  <si>
    <t xml:space="preserve">m³</t>
  </si>
  <si>
    <t xml:space="preserve">Concreto f'c=245 kg/cm² (3500 psi), clase de exposición F0 S0 P0 C0, tamaño máximo del agregado 19 mm, consistencia blanda, premezclado, según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</si>
  <si>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</si>
  <si>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</si>
  <si>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</si>
  <si>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</si>
  <si>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</si>
  <si>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</si>
  <si>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</si>
  <si>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</si>
  <si>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</si>
  <si>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</si>
  <si>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</si>
  <si>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</si>
  <si>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</si>
  <si>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</si>
  <si>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</si>
  <si>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</si>
  <si>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</si>
  <si>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</si>
  <si>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</si>
  <si>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</si>
  <si>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</si>
  <si>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</si>
  <si>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</si>
  <si>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</si>
  <si>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</si>
  <si>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</si>
  <si>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</si>
  <si>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</si>
  <si>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</si>
  <si>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</si>
  <si>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</si>
  <si>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</si>
  <si>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</si>
  <si>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</si>
  <si>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</si>
  <si>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</si>
  <si>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</si>
  <si>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</si>
  <si>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733,09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</si>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</sst>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67.83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8.06</v>
      </c>
      <c r="G10" s="12">
        <f ca="1">ROUND(INDIRECT(ADDRESS(ROW()+(0), COLUMN()+(-2), 1))*INDIRECT(ADDRESS(ROW()+(0), COLUMN()+(-1), 1)), 2)</f>
        <v>24.18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4131.43</v>
      </c>
      <c r="G11" s="12">
        <f ca="1">ROUND(INDIRECT(ADDRESS(ROW()+(0), COLUMN()+(-2), 1))*INDIRECT(ADDRESS(ROW()+(0), COLUMN()+(-1), 1)), 2)</f>
        <v>413.14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2779.18</v>
      </c>
      <c r="G12" s="12">
        <f ca="1">ROUND(INDIRECT(ADDRESS(ROW()+(0), COLUMN()+(-2), 1))*INDIRECT(ADDRESS(ROW()+(0), COLUMN()+(-1), 1)), 2)</f>
        <v>27.79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48.29</v>
      </c>
      <c r="G13" s="12">
        <f ca="1">ROUND(INDIRECT(ADDRESS(ROW()+(0), COLUMN()+(-2), 1))*INDIRECT(ADDRESS(ROW()+(0), COLUMN()+(-1), 1)), 2)</f>
        <v>0.48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38.17</v>
      </c>
      <c r="G14" s="12">
        <f ca="1">ROUND(INDIRECT(ADDRESS(ROW()+(0), COLUMN()+(-2), 1))*INDIRECT(ADDRESS(ROW()+(0), COLUMN()+(-1), 1)), 2)</f>
        <v>0.31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514.67</v>
      </c>
      <c r="G15" s="12">
        <f ca="1">ROUND(INDIRECT(ADDRESS(ROW()+(0), COLUMN()+(-2), 1))*INDIRECT(ADDRESS(ROW()+(0), COLUMN()+(-1), 1)), 2)</f>
        <v>33.45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4.15</v>
      </c>
      <c r="G16" s="12">
        <f ca="1">ROUND(INDIRECT(ADDRESS(ROW()+(0), COLUMN()+(-2), 1))*INDIRECT(ADDRESS(ROW()+(0), COLUMN()+(-1), 1)), 2)</f>
        <v>41.5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685.14</v>
      </c>
      <c r="G17" s="12">
        <f ca="1">ROUND(INDIRECT(ADDRESS(ROW()+(0), COLUMN()+(-2), 1))*INDIRECT(ADDRESS(ROW()+(0), COLUMN()+(-1), 1)), 2)</f>
        <v>719.4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24.47</v>
      </c>
      <c r="G18" s="12">
        <f ca="1">ROUND(INDIRECT(ADDRESS(ROW()+(0), COLUMN()+(-2), 1))*INDIRECT(ADDRESS(ROW()+(0), COLUMN()+(-1), 1)), 2)</f>
        <v>25.69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3290.1</v>
      </c>
      <c r="G19" s="12">
        <f ca="1">ROUND(INDIRECT(ADDRESS(ROW()+(0), COLUMN()+(-2), 1))*INDIRECT(ADDRESS(ROW()+(0), COLUMN()+(-1), 1)), 2)</f>
        <v>131.6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249.59</v>
      </c>
      <c r="G20" s="12">
        <f ca="1">ROUND(INDIRECT(ADDRESS(ROW()+(0), COLUMN()+(-2), 1))*INDIRECT(ADDRESS(ROW()+(0), COLUMN()+(-1), 1)), 2)</f>
        <v>274.55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33.56</v>
      </c>
      <c r="G21" s="12">
        <f ca="1">ROUND(INDIRECT(ADDRESS(ROW()+(0), COLUMN()+(-2), 1))*INDIRECT(ADDRESS(ROW()+(0), COLUMN()+(-1), 1)), 2)</f>
        <v>35.24</v>
      </c>
    </row>
    <row r="22" spans="1:7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1.1</v>
      </c>
      <c r="F22" s="12">
        <v>60.99</v>
      </c>
      <c r="G22" s="12">
        <f ca="1">ROUND(INDIRECT(ADDRESS(ROW()+(0), COLUMN()+(-2), 1))*INDIRECT(ADDRESS(ROW()+(0), COLUMN()+(-1), 1)), 2)</f>
        <v>67.09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0.1</v>
      </c>
      <c r="F23" s="12">
        <v>2923.8</v>
      </c>
      <c r="G23" s="12">
        <f ca="1">ROUND(INDIRECT(ADDRESS(ROW()+(0), COLUMN()+(-2), 1))*INDIRECT(ADDRESS(ROW()+(0), COLUMN()+(-1), 1)), 2)</f>
        <v>292.38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0.8</v>
      </c>
      <c r="F24" s="12">
        <v>104.57</v>
      </c>
      <c r="G24" s="12">
        <f ca="1">ROUND(INDIRECT(ADDRESS(ROW()+(0), COLUMN()+(-2), 1))*INDIRECT(ADDRESS(ROW()+(0), COLUMN()+(-1), 1)), 2)</f>
        <v>83.66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342.65</v>
      </c>
      <c r="G25" s="12">
        <f ca="1">ROUND(INDIRECT(ADDRESS(ROW()+(0), COLUMN()+(-2), 1))*INDIRECT(ADDRESS(ROW()+(0), COLUMN()+(-1), 1)), 2)</f>
        <v>274.12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3">
        <v>0.2</v>
      </c>
      <c r="F26" s="14">
        <v>377.65</v>
      </c>
      <c r="G26" s="14">
        <f ca="1">ROUND(INDIRECT(ADDRESS(ROW()+(0), COLUMN()+(-2), 1))*INDIRECT(ADDRESS(ROW()+(0), COLUMN()+(-1), 1)), 2)</f>
        <v>75.53</v>
      </c>
    </row>
    <row r="27" spans="1:7" ht="13.50" thickBot="1" customHeight="1">
      <c r="A27" s="15"/>
      <c r="B27" s="15"/>
      <c r="C27" s="15"/>
      <c r="D27" s="15"/>
      <c r="E27" s="9" t="s">
        <v>63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2520.11</v>
      </c>
    </row>
    <row r="28" spans="1:7" ht="13.50" thickBot="1" customHeight="1">
      <c r="A28" s="15">
        <v>2</v>
      </c>
      <c r="B28" s="15"/>
      <c r="C28" s="15"/>
      <c r="D28" s="18" t="s">
        <v>64</v>
      </c>
      <c r="E28" s="18"/>
      <c r="F28" s="15"/>
      <c r="G28" s="15"/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0.033</v>
      </c>
      <c r="F29" s="14">
        <v>76.31</v>
      </c>
      <c r="G29" s="14">
        <f ca="1">ROUND(INDIRECT(ADDRESS(ROW()+(0), COLUMN()+(-2), 1))*INDIRECT(ADDRESS(ROW()+(0), COLUMN()+(-1), 1)), 2)</f>
        <v>2.52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1))), 2)</f>
        <v>2.52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0.568</v>
      </c>
      <c r="F32" s="12">
        <v>114.04</v>
      </c>
      <c r="G32" s="12">
        <f ca="1">ROUND(INDIRECT(ADDRESS(ROW()+(0), COLUMN()+(-2), 1))*INDIRECT(ADDRESS(ROW()+(0), COLUMN()+(-1), 1)), 2)</f>
        <v>64.77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1.137</v>
      </c>
      <c r="F33" s="12">
        <v>82.13</v>
      </c>
      <c r="G33" s="12">
        <f ca="1">ROUND(INDIRECT(ADDRESS(ROW()+(0), COLUMN()+(-2), 1))*INDIRECT(ADDRESS(ROW()+(0), COLUMN()+(-1), 1)), 2)</f>
        <v>93.38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0.153</v>
      </c>
      <c r="F34" s="12">
        <v>114.04</v>
      </c>
      <c r="G34" s="12">
        <f ca="1">ROUND(INDIRECT(ADDRESS(ROW()+(0), COLUMN()+(-2), 1))*INDIRECT(ADDRESS(ROW()+(0), COLUMN()+(-1), 1)), 2)</f>
        <v>17.45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0.153</v>
      </c>
      <c r="F35" s="12">
        <v>85.25</v>
      </c>
      <c r="G35" s="12">
        <f ca="1">ROUND(INDIRECT(ADDRESS(ROW()+(0), COLUMN()+(-2), 1))*INDIRECT(ADDRESS(ROW()+(0), COLUMN()+(-1), 1)), 2)</f>
        <v>13.04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0.055</v>
      </c>
      <c r="F36" s="12">
        <v>117.18</v>
      </c>
      <c r="G36" s="12">
        <f ca="1">ROUND(INDIRECT(ADDRESS(ROW()+(0), COLUMN()+(-2), 1))*INDIRECT(ADDRESS(ROW()+(0), COLUMN()+(-1), 1)), 2)</f>
        <v>6.44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3">
        <v>0.055</v>
      </c>
      <c r="F37" s="14">
        <v>85.25</v>
      </c>
      <c r="G37" s="14">
        <f ca="1">ROUND(INDIRECT(ADDRESS(ROW()+(0), COLUMN()+(-2), 1))*INDIRECT(ADDRESS(ROW()+(0), COLUMN()+(-1), 1)), 2)</f>
        <v>4.69</v>
      </c>
    </row>
    <row r="38" spans="1:7" ht="13.50" thickBot="1" customHeight="1">
      <c r="A38" s="15"/>
      <c r="B38" s="15"/>
      <c r="C38" s="15"/>
      <c r="D38" s="15"/>
      <c r="E38" s="9" t="s">
        <v>88</v>
      </c>
      <c r="F38" s="9"/>
      <c r="G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199.77</v>
      </c>
    </row>
    <row r="39" spans="1:7" ht="13.50" thickBot="1" customHeight="1">
      <c r="A39" s="15">
        <v>4</v>
      </c>
      <c r="B39" s="15"/>
      <c r="C39" s="15"/>
      <c r="D39" s="18" t="s">
        <v>89</v>
      </c>
      <c r="E39" s="18"/>
      <c r="F39" s="15"/>
      <c r="G39" s="15"/>
    </row>
    <row r="40" spans="1:7" ht="13.50" thickBot="1" customHeight="1">
      <c r="A40" s="19"/>
      <c r="B40" s="19"/>
      <c r="C40" s="20" t="s">
        <v>90</v>
      </c>
      <c r="D40" s="19" t="s">
        <v>91</v>
      </c>
      <c r="E40" s="13">
        <v>2</v>
      </c>
      <c r="F40" s="14">
        <f ca="1">ROUND(SUM(INDIRECT(ADDRESS(ROW()+(-2), COLUMN()+(1), 1)),INDIRECT(ADDRESS(ROW()+(-10), COLUMN()+(1), 1)),INDIRECT(ADDRESS(ROW()+(-13), COLUMN()+(1), 1))), 2)</f>
        <v>2722.4</v>
      </c>
      <c r="G40" s="14">
        <f ca="1">ROUND(INDIRECT(ADDRESS(ROW()+(0), COLUMN()+(-2), 1))*INDIRECT(ADDRESS(ROW()+(0), COLUMN()+(-1), 1))/100, 2)</f>
        <v>54.45</v>
      </c>
    </row>
    <row r="41" spans="1:7" ht="13.50" thickBot="1" customHeight="1">
      <c r="A41" s="21" t="s">
        <v>92</v>
      </c>
      <c r="B41" s="21"/>
      <c r="C41" s="22"/>
      <c r="D41" s="23"/>
      <c r="E41" s="24" t="s">
        <v>93</v>
      </c>
      <c r="F41" s="25"/>
      <c r="G41" s="26">
        <f ca="1">ROUND(SUM(INDIRECT(ADDRESS(ROW()+(-1), COLUMN()+(0), 1)),INDIRECT(ADDRESS(ROW()+(-3), COLUMN()+(0), 1)),INDIRECT(ADDRESS(ROW()+(-11), COLUMN()+(0), 1)),INDIRECT(ADDRESS(ROW()+(-14), COLUMN()+(0), 1))), 2)</f>
        <v>2776.85</v>
      </c>
    </row>
  </sheetData>
  <mergeCells count="4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E30:F30"/>
    <mergeCell ref="A31:B31"/>
    <mergeCell ref="D31:E31"/>
    <mergeCell ref="A32:B32"/>
    <mergeCell ref="A33:B33"/>
    <mergeCell ref="A34:B34"/>
    <mergeCell ref="A35:B35"/>
    <mergeCell ref="A36:B36"/>
    <mergeCell ref="A37:B37"/>
    <mergeCell ref="A38:B38"/>
    <mergeCell ref="E38:F38"/>
    <mergeCell ref="A39:B39"/>
    <mergeCell ref="D39:E39"/>
    <mergeCell ref="A40:B40"/>
    <mergeCell ref="A41:D41"/>
    <mergeCell ref="E41:F41"/>
  </mergeCells>
  <pageMargins left="0.147638" right="0.147638" top="0.206693" bottom="0.206693" header="0.0" footer="0.0"/>
  <pageSetup paperSize="9" orientation="portrait"/>
  <rowBreaks count="0" manualBreakCount="0">
    </rowBreaks>
</worksheet>
</file>