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<sst xmlns="http://schemas.openxmlformats.org/spreadsheetml/2006/main" count="35" uniqueCount="35">
  <si>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</si>
  <si>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RBB021</t>
  </si>
  <si>
    <t xml:space="preserve">m²</t>
  </si>
  <si>
    <t xml:space="preserve">Capa base de mortero de cemento, sobre soporte de concreto.</t>
  </si>
  <si>
    <r>
      <rPr>
        <sz val="8.25"/>
        <color rgb="FF000000"/>
        <rFont val="Arial"/>
        <family val="2"/>
      </rPr>
      <t xml:space="preserve">Revestimiento de paramentos exteriores con enfoscado </t>
    </r>
    <r>
      <rPr>
        <b/>
        <sz val="8.25"/>
        <color rgb="FF000000"/>
        <rFont val="Arial"/>
        <family val="2"/>
      </rPr>
      <t xml:space="preserve">a buena vista</t>
    </r>
    <r>
      <rPr>
        <sz val="8.25"/>
        <color rgb="FF000000"/>
        <rFont val="Arial"/>
        <family val="2"/>
      </rPr>
      <t xml:space="preserve"> de </t>
    </r>
    <r>
      <rPr>
        <b/>
        <sz val="8.25"/>
        <color rgb="FF000000"/>
        <rFont val="Arial"/>
        <family val="2"/>
      </rPr>
      <t xml:space="preserve">mortero industrial para enlucido en capa fina, resistencia a compresión mayor o igual a 6 N/mm², absorción de agua por capilaridad menor de 0,2 kg/m² min½, color blanco</t>
    </r>
    <r>
      <rPr>
        <sz val="8.25"/>
        <color rgb="FF000000"/>
        <rFont val="Arial"/>
        <family val="2"/>
      </rPr>
      <t xml:space="preserve">, para la realización de la capa base en revestimientos continuos bicapa, acabado </t>
    </r>
    <r>
      <rPr>
        <b/>
        <sz val="8.25"/>
        <color rgb="FF000000"/>
        <rFont val="Arial"/>
        <family val="2"/>
      </rPr>
      <t xml:space="preserve">rugoso</t>
    </r>
    <r>
      <rPr>
        <sz val="8.25"/>
        <color rgb="FF000000"/>
        <rFont val="Arial"/>
        <family val="2"/>
      </rPr>
      <t xml:space="preserve">, espesor </t>
    </r>
    <r>
      <rPr>
        <b/>
        <sz val="8.25"/>
        <color rgb="FF000000"/>
        <rFont val="Arial"/>
        <family val="2"/>
      </rPr>
      <t xml:space="preserve">15</t>
    </r>
    <r>
      <rPr>
        <sz val="8.25"/>
        <color rgb="FF000000"/>
        <rFont val="Arial"/>
        <family val="2"/>
      </rPr>
      <t xml:space="preserve"> mm, aplicado </t>
    </r>
    <r>
      <rPr>
        <b/>
        <sz val="8.25"/>
        <color rgb="FF000000"/>
        <rFont val="Arial"/>
        <family val="2"/>
      </rPr>
      <t xml:space="preserve">manualmente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armado y reforzado con malla antiálcalis en los cambios de material y en los frentes de la losa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aplicado sobre una capa de puente de adherencia, en aquellos lugares de su superficie donde presente deficiencias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</si>
  <si>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</si>
  <si>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</si>
  <si>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</si>
  <si>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</si>
  <si>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</si>
  <si>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</si>
  <si>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</si>
  <si>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mt28mop110b</t>
  </si>
  <si>
    <t xml:space="preserve">kg</t>
  </si>
  <si>
    <t xml:space="preserve">Puente de adherencia para incrementar la adherencia entre morteros a base de cemento y/o cal y soportes de concreto, compuesto de resinas sintéticas, cargas minerales y aditivos orgánicos e inorgánicos.</t>
  </si>
  <si>
    <t xml:space="preserve">mt28mon210v</t>
  </si>
  <si>
    <t xml:space="preserve">kg</t>
  </si>
  <si>
    <t xml:space="preserve">Mortero industrial para enlucido en capa fina, resistencia a compresión mayor o igual a 6 N/mm², absorción de agua por capilaridad menor de 0,2 kg/m² min½, color blanco, compuesto por cemento de alta resistencia, agregados seleccionados y otros aditivos.</t>
  </si>
  <si>
    <t xml:space="preserve">mt28mon040a</t>
  </si>
  <si>
    <t xml:space="preserve">m²</t>
  </si>
  <si>
    <t xml:space="preserve">Malla de fibra de vidrio, antiálcalis, de 10x10 mm de luz de malla, de 750 a 900 micras de espesor y de 200 a 250 g/m² de masa superficial, con 25 kp/cm² de resistencia a tracción, para armar morteros.</t>
  </si>
  <si>
    <t xml:space="preserve">Subtotal materiales:</t>
  </si>
  <si>
    <t xml:space="preserve">Mano de obra</t>
  </si>
  <si>
    <t xml:space="preserve">mo039</t>
  </si>
  <si>
    <t xml:space="preserve">h</t>
  </si>
  <si>
    <t xml:space="preserve">Revocador.</t>
  </si>
  <si>
    <t xml:space="preserve">mo111</t>
  </si>
  <si>
    <t xml:space="preserve">h</t>
  </si>
  <si>
    <t xml:space="preserve">Peón especializado revocador.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</si>
  <si>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</si>
  <si>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</si>
  <si>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</si>
  <si>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</si>
  <si>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6,89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</si>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</sst>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6.12" customWidth="1"/>
    <col min="5" max="5" width="57.80" customWidth="1"/>
    <col min="6" max="6" width="13.60" customWidth="1"/>
    <col min="7" max="7" width="10.3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45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0.200000</v>
      </c>
      <c r="G10" s="11">
        <v>149.540000</v>
      </c>
      <c r="H10" s="11">
        <f ca="1">ROUND(INDIRECT(ADDRESS(ROW()+(0), COLUMN()+(-2), 1))*INDIRECT(ADDRESS(ROW()+(0), COLUMN()+(-1), 1)), 2)</f>
        <v>29.910000</v>
      </c>
    </row>
    <row r="11" spans="1:8" ht="55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12.000000</v>
      </c>
      <c r="G11" s="11">
        <v>5.480000</v>
      </c>
      <c r="H11" s="11">
        <f ca="1">ROUND(INDIRECT(ADDRESS(ROW()+(0), COLUMN()+(-2), 1))*INDIRECT(ADDRESS(ROW()+(0), COLUMN()+(-1), 1)), 2)</f>
        <v>65.760000</v>
      </c>
    </row>
    <row r="12" spans="1:8" ht="45.0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2">
        <v>0.210000</v>
      </c>
      <c r="G12" s="13">
        <v>59.100000</v>
      </c>
      <c r="H12" s="13">
        <f ca="1">ROUND(INDIRECT(ADDRESS(ROW()+(0), COLUMN()+(-2), 1))*INDIRECT(ADDRESS(ROW()+(0), COLUMN()+(-1), 1)), 2)</f>
        <v>12.410000</v>
      </c>
    </row>
    <row r="13" spans="1:8" ht="13.50" thickBot="1" customHeight="1">
      <c r="A13" s="14"/>
      <c r="B13" s="14"/>
      <c r="C13" s="14"/>
      <c r="D13" s="14"/>
      <c r="E13" s="14"/>
      <c r="F13" s="8" t="s">
        <v>21</v>
      </c>
      <c r="G13" s="8"/>
      <c r="H13" s="16">
        <f ca="1">ROUND(SUM(INDIRECT(ADDRESS(ROW()+(-1), COLUMN()+(0), 1)),INDIRECT(ADDRESS(ROW()+(-2), COLUMN()+(0), 1)),INDIRECT(ADDRESS(ROW()+(-3), COLUMN()+(0), 1))), 2)</f>
        <v>108.080000</v>
      </c>
    </row>
    <row r="14" spans="1:8" ht="13.50" thickBot="1" customHeight="1">
      <c r="A14" s="14">
        <v>2.000000</v>
      </c>
      <c r="B14" s="14"/>
      <c r="C14" s="14"/>
      <c r="D14" s="14"/>
      <c r="E14" s="17" t="s">
        <v>22</v>
      </c>
      <c r="F14" s="17"/>
      <c r="G14" s="14"/>
      <c r="H14" s="14"/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0">
        <v>0.285000</v>
      </c>
      <c r="G15" s="11">
        <v>51.370000</v>
      </c>
      <c r="H15" s="11">
        <f ca="1">ROUND(INDIRECT(ADDRESS(ROW()+(0), COLUMN()+(-2), 1))*INDIRECT(ADDRESS(ROW()+(0), COLUMN()+(-1), 1)), 2)</f>
        <v>14.640000</v>
      </c>
    </row>
    <row r="16" spans="1:8" ht="13.50" thickBot="1" customHeight="1">
      <c r="A16" s="1" t="s">
        <v>26</v>
      </c>
      <c r="B16" s="1"/>
      <c r="C16" s="9" t="s">
        <v>27</v>
      </c>
      <c r="D16" s="9"/>
      <c r="E16" s="1" t="s">
        <v>28</v>
      </c>
      <c r="F16" s="12">
        <v>0.329000</v>
      </c>
      <c r="G16" s="13">
        <v>37.890000</v>
      </c>
      <c r="H16" s="13">
        <f ca="1">ROUND(INDIRECT(ADDRESS(ROW()+(0), COLUMN()+(-2), 1))*INDIRECT(ADDRESS(ROW()+(0), COLUMN()+(-1), 1)), 2)</f>
        <v>12.470000</v>
      </c>
    </row>
    <row r="17" spans="1:8" ht="13.50" thickBot="1" customHeight="1">
      <c r="A17" s="14"/>
      <c r="B17" s="14"/>
      <c r="C17" s="14"/>
      <c r="D17" s="14"/>
      <c r="E17" s="14"/>
      <c r="F17" s="8" t="s">
        <v>29</v>
      </c>
      <c r="G17" s="8"/>
      <c r="H17" s="16">
        <f ca="1">ROUND(SUM(INDIRECT(ADDRESS(ROW()+(-1), COLUMN()+(0), 1)),INDIRECT(ADDRESS(ROW()+(-2), COLUMN()+(0), 1))), 2)</f>
        <v>27.110000</v>
      </c>
    </row>
    <row r="18" spans="1:8" ht="13.50" thickBot="1" customHeight="1">
      <c r="A18" s="14">
        <v>3.000000</v>
      </c>
      <c r="B18" s="14"/>
      <c r="C18" s="14"/>
      <c r="D18" s="14"/>
      <c r="E18" s="17" t="s">
        <v>30</v>
      </c>
      <c r="F18" s="17"/>
      <c r="G18" s="14"/>
      <c r="H18" s="14"/>
    </row>
    <row r="19" spans="1:8" ht="13.50" thickBot="1" customHeight="1">
      <c r="A19" s="18"/>
      <c r="B19" s="18"/>
      <c r="C19" s="19" t="s">
        <v>31</v>
      </c>
      <c r="D19" s="19"/>
      <c r="E19" s="18" t="s">
        <v>32</v>
      </c>
      <c r="F19" s="12">
        <v>2.000000</v>
      </c>
      <c r="G19" s="13">
        <f ca="1">ROUND(SUM(INDIRECT(ADDRESS(ROW()+(-2), COLUMN()+(1), 1)),INDIRECT(ADDRESS(ROW()+(-6), COLUMN()+(1), 1))), 2)</f>
        <v>135.190000</v>
      </c>
      <c r="H19" s="13">
        <f ca="1">ROUND(INDIRECT(ADDRESS(ROW()+(0), COLUMN()+(-2), 1))*INDIRECT(ADDRESS(ROW()+(0), COLUMN()+(-1), 1))/100, 2)</f>
        <v>2.700000</v>
      </c>
    </row>
    <row r="20" spans="1:8" ht="13.50" thickBot="1" customHeight="1">
      <c r="A20" s="20" t="s">
        <v>33</v>
      </c>
      <c r="B20" s="20"/>
      <c r="C20" s="21"/>
      <c r="D20" s="21"/>
      <c r="E20" s="22"/>
      <c r="F20" s="23" t="s">
        <v>34</v>
      </c>
      <c r="G20" s="24"/>
      <c r="H20" s="25">
        <f ca="1">ROUND(SUM(INDIRECT(ADDRESS(ROW()+(-1), COLUMN()+(0), 1)),INDIRECT(ADDRESS(ROW()+(-3), COLUMN()+(0), 1)),INDIRECT(ADDRESS(ROW()+(-7), COLUMN()+(0), 1))), 2)</f>
        <v>137.890000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620079" right="0.472441" top="0.472441" bottom="0.472441" header="0.0" footer="0.0"/>
  <pageSetup paperSize="9" orientation="portrait"/>
  <rowBreaks count="0" manualBreakCount="0">
    </rowBreaks>
</worksheet>
</file>