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<sst xmlns="http://schemas.openxmlformats.org/spreadsheetml/2006/main" count="61" uniqueCount="61">
  <si>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</si>
  <si>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RCG030</t>
  </si>
  <si>
    <t xml:space="preserve">m²</t>
  </si>
  <si>
    <t xml:space="preserve">Sistema "BUTECH" de aplacado cerámico para fachadas.</t>
  </si>
  <si>
    <r>
      <rPr>
        <sz val="8.25"/>
        <color rgb="FF000000"/>
        <rFont val="Arial"/>
        <family val="2"/>
      </rPr>
      <t xml:space="preserve">Aplacado con placa de gres porcelánico de gran formato STON-KER de "BUTECH", "PORCELANOSA GRUPO", serie Block, acabado Carpatia Beige, de 8,1x66x1 cm, colocada mediante el sistema FP de "BUTECH".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</si>
  <si>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</si>
  <si>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</si>
  <si>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</si>
  <si>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</si>
  <si>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</si>
  <si>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</si>
  <si>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</si>
  <si>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mt12pcb020ael1</t>
  </si>
  <si>
    <t xml:space="preserve">m²</t>
  </si>
  <si>
    <t xml:space="preserve">Placa de gres porcelánico de gran formato STON-KER de "BUTECH", "PORCELANOSA GRUPO", serie Block, acabado Carpatia Beige, de 8,1x66x1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</si>
  <si>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</si>
  <si>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</si>
  <si>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</si>
  <si>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</si>
  <si>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</si>
  <si>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</si>
  <si>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</si>
  <si>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</si>
  <si>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</si>
  <si>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mt09mcb030c</t>
  </si>
  <si>
    <t xml:space="preserve">kg</t>
  </si>
  <si>
    <t xml:space="preserve">Aditivo de resina sintética en dispersión acuosa Unicem, "BUTECH", para mejorar las prestaciones mecánicas de revoques de morteros de cemento o como puente de unión entre capas de mortero.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</si>
  <si>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</si>
  <si>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</si>
  <si>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agregados seleccionados y alto contenido en resinas sintéticas.</t>
  </si>
  <si>
    <t xml:space="preserve">mt09mcb030b</t>
  </si>
  <si>
    <t xml:space="preserve">kg</t>
  </si>
  <si>
    <t xml:space="preserve">Aditivo de resina sintética en dispersión acuosa Unilax, "BUTECH", para mezclar con adhesivo cementoso.</t>
  </si>
  <si>
    <t xml:space="preserve">mt12pcb110c</t>
  </si>
  <si>
    <t xml:space="preserve">Ud</t>
  </si>
  <si>
    <t xml:space="preserve">Anclaje tipo grapa vista metálica para el sistema Fachadas Pegadas de "BUTECH".</t>
  </si>
  <si>
    <t xml:space="preserve">mt09mcb020da</t>
  </si>
  <si>
    <t xml:space="preserve">kg</t>
  </si>
  <si>
    <t xml:space="preserve">Mortero de juntas cementoso de fraguado y endurecimiento rápido Colorstuk rapid "BUTECH", tipo CG2, color Manhattan, para juntas de 2 a 15 mm, compuesto por conglomerantes hidráulicos específicos, agregados seleccionados y aditivos especiales, apto para todo tipo de baldosas cerámicas y piedras naturales.</t>
  </si>
  <si>
    <t xml:space="preserve">mt15sjb010a</t>
  </si>
  <si>
    <t xml:space="preserve">Ud</t>
  </si>
  <si>
    <t xml:space="preserve">Cartucho con 310 ml de sellante monocomponente a base de poliuretano P-404 de "BUTECH", color blanco, para juntas de contracción en revestimientos cerámicos.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</si>
  <si>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</si>
  <si>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</si>
  <si>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</si>
  <si>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</si>
  <si>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</si>
  <si>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</si>
  <si>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</si>
  <si>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mo014</t>
  </si>
  <si>
    <t xml:space="preserve">h</t>
  </si>
  <si>
    <t xml:space="preserve">Montador de aplacados cerámicos.</t>
  </si>
  <si>
    <t xml:space="preserve">mo081</t>
  </si>
  <si>
    <t xml:space="preserve">h</t>
  </si>
  <si>
    <t xml:space="preserve">Ayudante de montador de aplacados cerámicos.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</si>
  <si>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</si>
  <si>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</si>
  <si>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</si>
  <si>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</si>
  <si>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449,90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</si>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</sst>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65.62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1417.87</v>
      </c>
      <c r="G10" s="12">
        <f ca="1">ROUND(INDIRECT(ADDRESS(ROW()+(0), COLUMN()+(-2), 1))*INDIRECT(ADDRESS(ROW()+(0), COLUMN()+(-1), 1)), 2)</f>
        <v>1417.87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32.32</v>
      </c>
      <c r="G11" s="12">
        <f ca="1">ROUND(INDIRECT(ADDRESS(ROW()+(0), COLUMN()+(-2), 1))*INDIRECT(ADDRESS(ROW()+(0), COLUMN()+(-1), 1)), 2)</f>
        <v>0.19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0.033</v>
      </c>
      <c r="F12" s="12">
        <v>439.41</v>
      </c>
      <c r="G12" s="12">
        <f ca="1">ROUND(INDIRECT(ADDRESS(ROW()+(0), COLUMN()+(-2), 1))*INDIRECT(ADDRESS(ROW()+(0), COLUMN()+(-1), 1)), 2)</f>
        <v>14.5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5</v>
      </c>
      <c r="F13" s="12">
        <v>3.52</v>
      </c>
      <c r="G13" s="12">
        <f ca="1">ROUND(INDIRECT(ADDRESS(ROW()+(0), COLUMN()+(-2), 1))*INDIRECT(ADDRESS(ROW()+(0), COLUMN()+(-1), 1)), 2)</f>
        <v>17.6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0.68</v>
      </c>
      <c r="F14" s="12">
        <v>73.51</v>
      </c>
      <c r="G14" s="12">
        <f ca="1">ROUND(INDIRECT(ADDRESS(ROW()+(0), COLUMN()+(-2), 1))*INDIRECT(ADDRESS(ROW()+(0), COLUMN()+(-1), 1)), 2)</f>
        <v>49.99</v>
      </c>
    </row>
    <row r="15" spans="1:7" ht="45.00" thickBot="1" customHeight="1">
      <c r="A15" s="1" t="s">
        <v>27</v>
      </c>
      <c r="B15" s="1"/>
      <c r="C15" s="10" t="s">
        <v>28</v>
      </c>
      <c r="D15" s="1" t="s">
        <v>29</v>
      </c>
      <c r="E15" s="11">
        <v>5</v>
      </c>
      <c r="F15" s="12">
        <v>11.66</v>
      </c>
      <c r="G15" s="12">
        <f ca="1">ROUND(INDIRECT(ADDRESS(ROW()+(0), COLUMN()+(-2), 1))*INDIRECT(ADDRESS(ROW()+(0), COLUMN()+(-1), 1)), 2)</f>
        <v>58.3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1.5</v>
      </c>
      <c r="F16" s="12">
        <v>50.19</v>
      </c>
      <c r="G16" s="12">
        <f ca="1">ROUND(INDIRECT(ADDRESS(ROW()+(0), COLUMN()+(-2), 1))*INDIRECT(ADDRESS(ROW()+(0), COLUMN()+(-1), 1)), 2)</f>
        <v>75.29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2</v>
      </c>
      <c r="F17" s="12">
        <v>36.6</v>
      </c>
      <c r="G17" s="12">
        <f ca="1">ROUND(INDIRECT(ADDRESS(ROW()+(0), COLUMN()+(-2), 1))*INDIRECT(ADDRESS(ROW()+(0), COLUMN()+(-1), 1)), 2)</f>
        <v>73.2</v>
      </c>
    </row>
    <row r="18" spans="1:7" ht="55.50" thickBot="1" customHeight="1">
      <c r="A18" s="1" t="s">
        <v>36</v>
      </c>
      <c r="B18" s="1"/>
      <c r="C18" s="10" t="s">
        <v>37</v>
      </c>
      <c r="D18" s="1" t="s">
        <v>38</v>
      </c>
      <c r="E18" s="11">
        <v>0.35</v>
      </c>
      <c r="F18" s="12">
        <v>45.81</v>
      </c>
      <c r="G18" s="12">
        <f ca="1">ROUND(INDIRECT(ADDRESS(ROW()+(0), COLUMN()+(-2), 1))*INDIRECT(ADDRESS(ROW()+(0), COLUMN()+(-1), 1)), 2)</f>
        <v>16.03</v>
      </c>
    </row>
    <row r="19" spans="1:7" ht="34.50" thickBot="1" customHeight="1">
      <c r="A19" s="1" t="s">
        <v>39</v>
      </c>
      <c r="B19" s="1"/>
      <c r="C19" s="10" t="s">
        <v>40</v>
      </c>
      <c r="D19" s="1" t="s">
        <v>41</v>
      </c>
      <c r="E19" s="13">
        <v>0.206</v>
      </c>
      <c r="F19" s="14">
        <v>213.28</v>
      </c>
      <c r="G19" s="14">
        <f ca="1">ROUND(INDIRECT(ADDRESS(ROW()+(0), COLUMN()+(-2), 1))*INDIRECT(ADDRESS(ROW()+(0), COLUMN()+(-1), 1)), 2)</f>
        <v>43.94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1766.91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0.014</v>
      </c>
      <c r="F22" s="14">
        <v>32.55</v>
      </c>
      <c r="G22" s="14">
        <f ca="1">ROUND(INDIRECT(ADDRESS(ROW()+(0), COLUMN()+(-2), 1))*INDIRECT(ADDRESS(ROW()+(0), COLUMN()+(-1), 1)), 2)</f>
        <v>0.46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1))), 2)</f>
        <v>0.46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1.108</v>
      </c>
      <c r="F25" s="12">
        <v>73.85</v>
      </c>
      <c r="G25" s="12">
        <f ca="1">ROUND(INDIRECT(ADDRESS(ROW()+(0), COLUMN()+(-2), 1))*INDIRECT(ADDRESS(ROW()+(0), COLUMN()+(-1), 1)), 2)</f>
        <v>81.83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3">
        <v>1.285</v>
      </c>
      <c r="F26" s="14">
        <v>53.32</v>
      </c>
      <c r="G26" s="14">
        <f ca="1">ROUND(INDIRECT(ADDRESS(ROW()+(0), COLUMN()+(-2), 1))*INDIRECT(ADDRESS(ROW()+(0), COLUMN()+(-1), 1)), 2)</f>
        <v>68.52</v>
      </c>
    </row>
    <row r="27" spans="1:7" ht="13.50" thickBot="1" customHeight="1">
      <c r="A27" s="15"/>
      <c r="B27" s="15"/>
      <c r="C27" s="15"/>
      <c r="D27" s="15"/>
      <c r="E27" s="9" t="s">
        <v>55</v>
      </c>
      <c r="F27" s="9"/>
      <c r="G27" s="17">
        <f ca="1">ROUND(SUM(INDIRECT(ADDRESS(ROW()+(-1), COLUMN()+(0), 1)),INDIRECT(ADDRESS(ROW()+(-2), COLUMN()+(0), 1))), 2)</f>
        <v>150.35</v>
      </c>
    </row>
    <row r="28" spans="1:7" ht="13.50" thickBot="1" customHeight="1">
      <c r="A28" s="15">
        <v>4</v>
      </c>
      <c r="B28" s="15"/>
      <c r="C28" s="15"/>
      <c r="D28" s="18" t="s">
        <v>56</v>
      </c>
      <c r="E28" s="18"/>
      <c r="F28" s="15"/>
      <c r="G28" s="15"/>
    </row>
    <row r="29" spans="1:7" ht="13.50" thickBot="1" customHeight="1">
      <c r="A29" s="19"/>
      <c r="B29" s="19"/>
      <c r="C29" s="20" t="s">
        <v>57</v>
      </c>
      <c r="D29" s="19" t="s">
        <v>58</v>
      </c>
      <c r="E29" s="13">
        <v>2</v>
      </c>
      <c r="F29" s="14">
        <f ca="1">ROUND(SUM(INDIRECT(ADDRESS(ROW()+(-2), COLUMN()+(1), 1)),INDIRECT(ADDRESS(ROW()+(-6), COLUMN()+(1), 1)),INDIRECT(ADDRESS(ROW()+(-9), COLUMN()+(1), 1))), 2)</f>
        <v>1917.72</v>
      </c>
      <c r="G29" s="14">
        <f ca="1">ROUND(INDIRECT(ADDRESS(ROW()+(0), COLUMN()+(-2), 1))*INDIRECT(ADDRESS(ROW()+(0), COLUMN()+(-1), 1))/100, 2)</f>
        <v>38.35</v>
      </c>
    </row>
    <row r="30" spans="1:7" ht="13.50" thickBot="1" customHeight="1">
      <c r="A30" s="21" t="s">
        <v>59</v>
      </c>
      <c r="B30" s="21"/>
      <c r="C30" s="22"/>
      <c r="D30" s="23"/>
      <c r="E30" s="24" t="s">
        <v>60</v>
      </c>
      <c r="F30" s="25"/>
      <c r="G30" s="26">
        <f ca="1">ROUND(SUM(INDIRECT(ADDRESS(ROW()+(-1), COLUMN()+(0), 1)),INDIRECT(ADDRESS(ROW()+(-3), COLUMN()+(0), 1)),INDIRECT(ADDRESS(ROW()+(-7), COLUMN()+(0), 1)),INDIRECT(ADDRESS(ROW()+(-10), COLUMN()+(0), 1))), 2)</f>
        <v>1956.07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E23:F23"/>
    <mergeCell ref="A24:B24"/>
    <mergeCell ref="D24:E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