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<sst xmlns="http://schemas.openxmlformats.org/spreadsheetml/2006/main" count="53" uniqueCount="53">
  <si>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</si>
  <si>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REG010</t>
  </si>
  <si>
    <t xml:space="preserve">Ud</t>
  </si>
  <si>
    <t xml:space="preserve">Revestimiento de escalera con elementos cerámicos.</t>
  </si>
  <si>
    <r>
      <rPr>
        <sz val="8.25"/>
        <color rgb="FF000000"/>
        <rFont val="Arial"/>
        <family val="2"/>
      </rPr>
      <t xml:space="preserve">Revestimiento de escalera de ida y vuelta, de dos tramos rectos con descanso intermedio con 17 peldaños de 100 cm de anchura, mediante forrado con piezas de gres esmaltado, y zanquín colocado en un lateral. Recibido con mortero de cemento y rejuntado con mortero de juntas cementoso mejorado, con absorción de agua reducida y resistencia elevada a la abrasión tipo CG 2 W A, color blanco, para juntas de 2 a 15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</si>
  <si>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</si>
  <si>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</si>
  <si>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</si>
  <si>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</si>
  <si>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</si>
  <si>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</si>
  <si>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</si>
  <si>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mt18pce010800</t>
  </si>
  <si>
    <t xml:space="preserve">m</t>
  </si>
  <si>
    <t xml:space="preserve">Paso para peldaño de gres esmaltado, L 8,00/m.</t>
  </si>
  <si>
    <t xml:space="preserve">mt18pce011800</t>
  </si>
  <si>
    <t xml:space="preserve">m</t>
  </si>
  <si>
    <t xml:space="preserve">Contrapaso para peldaño de gres esmaltado, L 8,00/m.</t>
  </si>
  <si>
    <t xml:space="preserve">mt18zce010a500</t>
  </si>
  <si>
    <t xml:space="preserve">m</t>
  </si>
  <si>
    <t xml:space="preserve">Zanquín cerámico de gres esmaltado, 420x180 mm, L 5,00/m.</t>
  </si>
  <si>
    <t xml:space="preserve">mt18bde010800</t>
  </si>
  <si>
    <t xml:space="preserve">m²</t>
  </si>
  <si>
    <t xml:space="preserve">Baldosa cerámica de gres esmaltado, L 8,00/m².</t>
  </si>
  <si>
    <t xml:space="preserve">mt18rce010a300</t>
  </si>
  <si>
    <t xml:space="preserve">m</t>
  </si>
  <si>
    <t xml:space="preserve">Zócalo cerámico de gres esmaltado, de 7 cm de anchura, L 3,00/m.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</si>
  <si>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</si>
  <si>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</si>
  <si>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</si>
  <si>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mt01ara010a</t>
  </si>
  <si>
    <t xml:space="preserve">m³</t>
  </si>
  <si>
    <t xml:space="preserve">Arena con granulometría de 0 a 5 mm de diámetro, limpia.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</si>
  <si>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</si>
  <si>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</si>
  <si>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</si>
  <si>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</si>
  <si>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</si>
  <si>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</si>
  <si>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</si>
  <si>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</si>
  <si>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mo061</t>
  </si>
  <si>
    <t xml:space="preserve">h</t>
  </si>
  <si>
    <t xml:space="preserve">Ayudante de colocador de pisos.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</si>
  <si>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</si>
  <si>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</si>
  <si>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</si>
  <si>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</si>
  <si>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</si>
  <si>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</si>
  <si>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</si>
  <si>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2.169,07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</si>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</sst>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1.36" customWidth="1"/>
    <col min="4" max="4" width="7.65" customWidth="1"/>
    <col min="5" max="5" width="69.02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17</v>
      </c>
      <c r="G10" s="12">
        <v>216.38</v>
      </c>
      <c r="H10" s="12">
        <f ca="1">ROUND(INDIRECT(ADDRESS(ROW()+(0), COLUMN()+(-2), 1))*INDIRECT(ADDRESS(ROW()+(0), COLUMN()+(-1), 1)), 2)</f>
        <v>3678.46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17</v>
      </c>
      <c r="G11" s="12">
        <v>216.38</v>
      </c>
      <c r="H11" s="12">
        <f ca="1">ROUND(INDIRECT(ADDRESS(ROW()+(0), COLUMN()+(-2), 1))*INDIRECT(ADDRESS(ROW()+(0), COLUMN()+(-1), 1)), 2)</f>
        <v>3678.46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7.14</v>
      </c>
      <c r="G12" s="12">
        <v>135.24</v>
      </c>
      <c r="H12" s="12">
        <f ca="1">ROUND(INDIRECT(ADDRESS(ROW()+(0), COLUMN()+(-2), 1))*INDIRECT(ADDRESS(ROW()+(0), COLUMN()+(-1), 1)), 2)</f>
        <v>965.61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1.05</v>
      </c>
      <c r="G13" s="12">
        <v>216.38</v>
      </c>
      <c r="H13" s="12">
        <f ca="1">ROUND(INDIRECT(ADDRESS(ROW()+(0), COLUMN()+(-2), 1))*INDIRECT(ADDRESS(ROW()+(0), COLUMN()+(-1), 1)), 2)</f>
        <v>227.2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2</v>
      </c>
      <c r="G14" s="12">
        <v>81.14</v>
      </c>
      <c r="H14" s="12">
        <f ca="1">ROUND(INDIRECT(ADDRESS(ROW()+(0), COLUMN()+(-2), 1))*INDIRECT(ADDRESS(ROW()+(0), COLUMN()+(-1), 1)), 2)</f>
        <v>162.28</v>
      </c>
    </row>
    <row r="15" spans="1:8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0.22</v>
      </c>
      <c r="G15" s="12">
        <v>2850.34</v>
      </c>
      <c r="H15" s="12">
        <f ca="1">ROUND(INDIRECT(ADDRESS(ROW()+(0), COLUMN()+(-2), 1))*INDIRECT(ADDRESS(ROW()+(0), COLUMN()+(-1), 1)), 2)</f>
        <v>627.07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0.02</v>
      </c>
      <c r="G16" s="12">
        <v>409.59</v>
      </c>
      <c r="H16" s="12">
        <f ca="1">ROUND(INDIRECT(ADDRESS(ROW()+(0), COLUMN()+(-2), 1))*INDIRECT(ADDRESS(ROW()+(0), COLUMN()+(-1), 1)), 2)</f>
        <v>8.19</v>
      </c>
    </row>
    <row r="17" spans="1:8" ht="66.0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3">
        <v>9.22</v>
      </c>
      <c r="G17" s="14">
        <v>35.97</v>
      </c>
      <c r="H17" s="14">
        <f ca="1">ROUND(INDIRECT(ADDRESS(ROW()+(0), COLUMN()+(-2), 1))*INDIRECT(ADDRESS(ROW()+(0), COLUMN()+(-1), 1)), 2)</f>
        <v>331.64</v>
      </c>
    </row>
    <row r="18" spans="1:8" ht="13.50" thickBot="1" customHeight="1">
      <c r="A18" s="15"/>
      <c r="B18" s="15"/>
      <c r="C18" s="15"/>
      <c r="D18" s="15"/>
      <c r="E18" s="15"/>
      <c r="F18" s="9" t="s">
        <v>36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9678.91</v>
      </c>
    </row>
    <row r="19" spans="1:8" ht="13.50" thickBot="1" customHeight="1">
      <c r="A19" s="15">
        <v>2</v>
      </c>
      <c r="B19" s="15"/>
      <c r="C19" s="15"/>
      <c r="D19" s="15"/>
      <c r="E19" s="18" t="s">
        <v>37</v>
      </c>
      <c r="F19" s="18"/>
      <c r="G19" s="15"/>
      <c r="H19" s="15"/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1">
        <v>9.928</v>
      </c>
      <c r="G20" s="12">
        <v>115.52</v>
      </c>
      <c r="H20" s="12">
        <f ca="1">ROUND(INDIRECT(ADDRESS(ROW()+(0), COLUMN()+(-2), 1))*INDIRECT(ADDRESS(ROW()+(0), COLUMN()+(-1), 1)), 2)</f>
        <v>1146.88</v>
      </c>
    </row>
    <row r="21" spans="1:8" ht="13.50" thickBot="1" customHeight="1">
      <c r="A21" s="1" t="s">
        <v>41</v>
      </c>
      <c r="B21" s="1"/>
      <c r="C21" s="1"/>
      <c r="D21" s="10" t="s">
        <v>42</v>
      </c>
      <c r="E21" s="1" t="s">
        <v>43</v>
      </c>
      <c r="F21" s="11">
        <v>9.928</v>
      </c>
      <c r="G21" s="12">
        <v>86.35</v>
      </c>
      <c r="H21" s="12">
        <f ca="1">ROUND(INDIRECT(ADDRESS(ROW()+(0), COLUMN()+(-2), 1))*INDIRECT(ADDRESS(ROW()+(0), COLUMN()+(-1), 1)), 2)</f>
        <v>857.28</v>
      </c>
    </row>
    <row r="22" spans="1:8" ht="13.50" thickBot="1" customHeight="1">
      <c r="A22" s="1" t="s">
        <v>44</v>
      </c>
      <c r="B22" s="1"/>
      <c r="C22" s="1"/>
      <c r="D22" s="10" t="s">
        <v>45</v>
      </c>
      <c r="E22" s="1" t="s">
        <v>46</v>
      </c>
      <c r="F22" s="13">
        <v>9.928</v>
      </c>
      <c r="G22" s="14">
        <v>83.2</v>
      </c>
      <c r="H22" s="14">
        <f ca="1">ROUND(INDIRECT(ADDRESS(ROW()+(0), COLUMN()+(-2), 1))*INDIRECT(ADDRESS(ROW()+(0), COLUMN()+(-1), 1)), 2)</f>
        <v>826.01</v>
      </c>
    </row>
    <row r="23" spans="1:8" ht="13.50" thickBot="1" customHeight="1">
      <c r="A23" s="15"/>
      <c r="B23" s="15"/>
      <c r="C23" s="15"/>
      <c r="D23" s="15"/>
      <c r="E23" s="15"/>
      <c r="F23" s="9" t="s">
        <v>47</v>
      </c>
      <c r="G23" s="9"/>
      <c r="H23" s="17">
        <f ca="1">ROUND(SUM(INDIRECT(ADDRESS(ROW()+(-1), COLUMN()+(0), 1)),INDIRECT(ADDRESS(ROW()+(-2), COLUMN()+(0), 1)),INDIRECT(ADDRESS(ROW()+(-3), COLUMN()+(0), 1))), 2)</f>
        <v>2830.17</v>
      </c>
    </row>
    <row r="24" spans="1:8" ht="13.50" thickBot="1" customHeight="1">
      <c r="A24" s="15">
        <v>3</v>
      </c>
      <c r="B24" s="15"/>
      <c r="C24" s="15"/>
      <c r="D24" s="15"/>
      <c r="E24" s="18" t="s">
        <v>48</v>
      </c>
      <c r="F24" s="18"/>
      <c r="G24" s="15"/>
      <c r="H24" s="15"/>
    </row>
    <row r="25" spans="1:8" ht="13.50" thickBot="1" customHeight="1">
      <c r="A25" s="19"/>
      <c r="B25" s="19"/>
      <c r="C25" s="19"/>
      <c r="D25" s="20" t="s">
        <v>49</v>
      </c>
      <c r="E25" s="19" t="s">
        <v>50</v>
      </c>
      <c r="F25" s="13">
        <v>2</v>
      </c>
      <c r="G25" s="14">
        <f ca="1">ROUND(SUM(INDIRECT(ADDRESS(ROW()+(-2), COLUMN()+(1), 1)),INDIRECT(ADDRESS(ROW()+(-7), COLUMN()+(1), 1))), 2)</f>
        <v>12509.1</v>
      </c>
      <c r="H25" s="14">
        <f ca="1">ROUND(INDIRECT(ADDRESS(ROW()+(0), COLUMN()+(-2), 1))*INDIRECT(ADDRESS(ROW()+(0), COLUMN()+(-1), 1))/100, 2)</f>
        <v>250.18</v>
      </c>
    </row>
    <row r="26" spans="1:8" ht="13.50" thickBot="1" customHeight="1">
      <c r="A26" s="21" t="s">
        <v>51</v>
      </c>
      <c r="B26" s="21"/>
      <c r="C26" s="21"/>
      <c r="D26" s="22"/>
      <c r="E26" s="23"/>
      <c r="F26" s="24" t="s">
        <v>52</v>
      </c>
      <c r="G26" s="25"/>
      <c r="H26" s="26">
        <f ca="1">ROUND(SUM(INDIRECT(ADDRESS(ROW()+(-1), COLUMN()+(0), 1)),INDIRECT(ADDRESS(ROW()+(-3), COLUMN()+(0), 1)),INDIRECT(ADDRESS(ROW()+(-8), COLUMN()+(0), 1))), 2)</f>
        <v>12759.3</v>
      </c>
    </row>
  </sheetData>
  <mergeCells count="28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F18:G18"/>
    <mergeCell ref="A19:C19"/>
    <mergeCell ref="E19:F19"/>
    <mergeCell ref="A20:C20"/>
    <mergeCell ref="A21:C21"/>
    <mergeCell ref="A22:C22"/>
    <mergeCell ref="A23:C23"/>
    <mergeCell ref="F23:G23"/>
    <mergeCell ref="A24:C24"/>
    <mergeCell ref="E24:F24"/>
    <mergeCell ref="A25:C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