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<sst xmlns="http://schemas.openxmlformats.org/spreadsheetml/2006/main" count="62" uniqueCount="62">
  <si>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</si>
  <si>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RTN001</t>
  </si>
  <si>
    <t xml:space="preserve">m²</t>
  </si>
  <si>
    <t xml:space="preserve">Cielo falso continuo de placas de yeso natural (GRG).</t>
  </si>
  <si>
    <r>
      <rPr>
        <sz val="8.25"/>
        <color rgb="FF000000"/>
        <rFont val="Arial"/>
        <family val="2"/>
      </rPr>
      <t xml:space="preserve">Cielo falso continuo suspendido, liso, 13+18, situado a una altura menor de 4 m, con nivel de calidad del acabado Q3, constituido por: ESTRUCTURA: estructura metálica de acero galvanizado de maestras primarias 47/18 mm con una modulación de 400 mm y suspendidas de la losa o elemento soporte de concreto con horquillas de cuelgue y varillas; PLACAS: una capa de placas de yeso natural (GRG), sin cartón, estándar / - 600 / 1200 / 13 / con los bordes longitudinales desiguales. Incluso banda estanca autoadhesiva, perfiles angular, fijaciones para el anclaje de los perfiles, tornillería para la fijación de las placas, pasta de juntas; pasta de acabado, masilla monocomponente; para el sellado de encuentros perimetrales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</si>
  <si>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</si>
  <si>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</si>
  <si>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</si>
  <si>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</si>
  <si>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</si>
  <si>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</si>
  <si>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</si>
  <si>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mt12pna080a</t>
  </si>
  <si>
    <t xml:space="preserve">m</t>
  </si>
  <si>
    <t xml:space="preserve">Banda estanca autoadhesiva, de espuma de polietileno reticulado de celdas cerradas, de 30 mm de anchura; para la estanqueidad de la base y el aislamiento acústico del perímetro en muros interiores y trasdosados de placas.</t>
  </si>
  <si>
    <t xml:space="preserve">mt12pna100a</t>
  </si>
  <si>
    <t xml:space="preserve">m</t>
  </si>
  <si>
    <t xml:space="preserve">Perfil angular, de acero galvanizado, fabricado mediante laminación en frío, de 3000 mm de longitud, 30x30 mm de sección y 0,60 mm de espesor, para la realización de trasdosados autoportantes y techos.</t>
  </si>
  <si>
    <t xml:space="preserve">mt12pna025a</t>
  </si>
  <si>
    <t xml:space="preserve">Ud</t>
  </si>
  <si>
    <t xml:space="preserve">Fijación compuesta por taco y tornillo de cabeza avellanada, de 5x30 mm.</t>
  </si>
  <si>
    <t xml:space="preserve">mt12pna028a</t>
  </si>
  <si>
    <t xml:space="preserve">Ud</t>
  </si>
  <si>
    <t xml:space="preserve">Taco de expansión M6.</t>
  </si>
  <si>
    <t xml:space="preserve">mt12pna027a</t>
  </si>
  <si>
    <t xml:space="preserve">m</t>
  </si>
  <si>
    <t xml:space="preserve">Varilla roscada galvanizada, de 6 mm de diámetro y 1000 mm de longitud, con dos tuercas y una arandela.</t>
  </si>
  <si>
    <t xml:space="preserve">mt12pna120a</t>
  </si>
  <si>
    <t xml:space="preserve">Ud</t>
  </si>
  <si>
    <t xml:space="preserve">Horquilla de cuelgue, para maestra 47/18.</t>
  </si>
  <si>
    <t xml:space="preserve">mt12pna090a</t>
  </si>
  <si>
    <t xml:space="preserve">m</t>
  </si>
  <si>
    <t xml:space="preserve">Maestra 47/18 de lámina de acero galvanizado, de 47 mm de anchura y 0,60 mm de espesor.</t>
  </si>
  <si>
    <t xml:space="preserve">mt12pna010aa</t>
  </si>
  <si>
    <t xml:space="preserve">m²</t>
  </si>
  <si>
    <t xml:space="preserve">Lámina de yeso natural (GRG), sin cartón, estándar / - 600 / 1200 / 13 / con los bordes longitudinales desiguales, formada por un alma de yeso de origen natural reforzada por la inclusión en la masa de fibra de vidrio; Euroclase A1 de reacción al fuego.</t>
  </si>
  <si>
    <t xml:space="preserve">mt12pna020a</t>
  </si>
  <si>
    <t xml:space="preserve">Ud</t>
  </si>
  <si>
    <t xml:space="preserve">Tornillo autoperforante, con cabeza de trompeta, de 25 mm de longitud, para instalación de placas de yeso natural (GRG) sobre perfiles de espesor inferior a 6 mm.</t>
  </si>
  <si>
    <t xml:space="preserve">mt12pna030bh</t>
  </si>
  <si>
    <t xml:space="preserve">kg</t>
  </si>
  <si>
    <t xml:space="preserve">Pasta de juntas, de fraguado normal (60 minutos), con aditivo hidrófugo; para aplicación manual o mecánica sin cinta de juntas.</t>
  </si>
  <si>
    <t xml:space="preserve">mt12pna030ok</t>
  </si>
  <si>
    <t xml:space="preserve">kg</t>
  </si>
  <si>
    <t xml:space="preserve">Pasta de acabado, de fraguado lento (90 minutos).</t>
  </si>
  <si>
    <t xml:space="preserve">mt12pna040a</t>
  </si>
  <si>
    <t xml:space="preserve">Ud</t>
  </si>
  <si>
    <t xml:space="preserve">Cartucho de 300 cm³ de masilla monocomponente; para el sellado de encuentros perimetrales.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</si>
  <si>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</si>
  <si>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</si>
  <si>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</si>
  <si>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</si>
  <si>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</si>
  <si>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</si>
  <si>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</si>
  <si>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</si>
  <si>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</si>
  <si>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</si>
  <si>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</si>
  <si>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</si>
  <si>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82,49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</si>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</sst>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1.36</v>
      </c>
      <c r="G10" s="12">
        <v>8.06</v>
      </c>
      <c r="H10" s="12">
        <f ca="1">ROUND(INDIRECT(ADDRESS(ROW()+(0), COLUMN()+(-2), 1))*INDIRECT(ADDRESS(ROW()+(0), COLUMN()+(-1), 1)), 2)</f>
        <v>10.96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</v>
      </c>
      <c r="G11" s="12">
        <v>29.61</v>
      </c>
      <c r="H11" s="12">
        <f ca="1">ROUND(INDIRECT(ADDRESS(ROW()+(0), COLUMN()+(-2), 1))*INDIRECT(ADDRESS(ROW()+(0), COLUMN()+(-1), 1)), 2)</f>
        <v>11.84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1.36</v>
      </c>
      <c r="G12" s="12">
        <v>2.62</v>
      </c>
      <c r="H12" s="12">
        <f ca="1">ROUND(INDIRECT(ADDRESS(ROW()+(0), COLUMN()+(-2), 1))*INDIRECT(ADDRESS(ROW()+(0), COLUMN()+(-1), 1)), 2)</f>
        <v>3.56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1.36</v>
      </c>
      <c r="G13" s="12">
        <v>4</v>
      </c>
      <c r="H13" s="12">
        <f ca="1">ROUND(INDIRECT(ADDRESS(ROW()+(0), COLUMN()+(-2), 1))*INDIRECT(ADDRESS(ROW()+(0), COLUMN()+(-1), 1)), 2)</f>
        <v>5.44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1.36</v>
      </c>
      <c r="G14" s="12">
        <v>20.16</v>
      </c>
      <c r="H14" s="12">
        <f ca="1">ROUND(INDIRECT(ADDRESS(ROW()+(0), COLUMN()+(-2), 1))*INDIRECT(ADDRESS(ROW()+(0), COLUMN()+(-1), 1)), 2)</f>
        <v>27.42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1.36</v>
      </c>
      <c r="G15" s="12">
        <v>5.81</v>
      </c>
      <c r="H15" s="12">
        <f ca="1">ROUND(INDIRECT(ADDRESS(ROW()+(0), COLUMN()+(-2), 1))*INDIRECT(ADDRESS(ROW()+(0), COLUMN()+(-1), 1)), 2)</f>
        <v>7.9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41.05</v>
      </c>
      <c r="H16" s="12">
        <f ca="1">ROUND(INDIRECT(ADDRESS(ROW()+(0), COLUMN()+(-2), 1))*INDIRECT(ADDRESS(ROW()+(0), COLUMN()+(-1), 1)), 2)</f>
        <v>123.15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1.02</v>
      </c>
      <c r="G17" s="12">
        <v>158.3</v>
      </c>
      <c r="H17" s="12">
        <f ca="1">ROUND(INDIRECT(ADDRESS(ROW()+(0), COLUMN()+(-2), 1))*INDIRECT(ADDRESS(ROW()+(0), COLUMN()+(-1), 1)), 2)</f>
        <v>161.47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18</v>
      </c>
      <c r="G18" s="12">
        <v>0.57</v>
      </c>
      <c r="H18" s="12">
        <f ca="1">ROUND(INDIRECT(ADDRESS(ROW()+(0), COLUMN()+(-2), 1))*INDIRECT(ADDRESS(ROW()+(0), COLUMN()+(-1), 1)), 2)</f>
        <v>10.26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0.11</v>
      </c>
      <c r="G19" s="12">
        <v>66.26</v>
      </c>
      <c r="H19" s="12">
        <f ca="1">ROUND(INDIRECT(ADDRESS(ROW()+(0), COLUMN()+(-2), 1))*INDIRECT(ADDRESS(ROW()+(0), COLUMN()+(-1), 1)), 2)</f>
        <v>7.29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0.11</v>
      </c>
      <c r="G20" s="12">
        <v>26.28</v>
      </c>
      <c r="H20" s="12">
        <f ca="1">ROUND(INDIRECT(ADDRESS(ROW()+(0), COLUMN()+(-2), 1))*INDIRECT(ADDRESS(ROW()+(0), COLUMN()+(-1), 1)), 2)</f>
        <v>2.89</v>
      </c>
    </row>
    <row r="21" spans="1:8" ht="24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3">
        <v>0.033</v>
      </c>
      <c r="G21" s="14">
        <v>136.62</v>
      </c>
      <c r="H21" s="14">
        <f ca="1">ROUND(INDIRECT(ADDRESS(ROW()+(0), COLUMN()+(-2), 1))*INDIRECT(ADDRESS(ROW()+(0), COLUMN()+(-1), 1)), 2)</f>
        <v>4.51</v>
      </c>
    </row>
    <row r="22" spans="1:8" ht="13.50" thickBot="1" customHeight="1">
      <c r="A22" s="15"/>
      <c r="B22" s="15"/>
      <c r="C22" s="15"/>
      <c r="D22" s="15"/>
      <c r="E22" s="15"/>
      <c r="F22" s="9" t="s">
        <v>48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376.69</v>
      </c>
    </row>
    <row r="23" spans="1:8" ht="13.50" thickBot="1" customHeight="1">
      <c r="A23" s="15">
        <v>2</v>
      </c>
      <c r="B23" s="15"/>
      <c r="C23" s="15"/>
      <c r="D23" s="15"/>
      <c r="E23" s="18" t="s">
        <v>49</v>
      </c>
      <c r="F23" s="18"/>
      <c r="G23" s="15"/>
      <c r="H23" s="15"/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0.317</v>
      </c>
      <c r="G24" s="12">
        <v>123.93</v>
      </c>
      <c r="H24" s="12">
        <f ca="1">ROUND(INDIRECT(ADDRESS(ROW()+(0), COLUMN()+(-2), 1))*INDIRECT(ADDRESS(ROW()+(0), COLUMN()+(-1), 1)), 2)</f>
        <v>39.29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0.117</v>
      </c>
      <c r="G25" s="14">
        <v>90.13</v>
      </c>
      <c r="H25" s="14">
        <f ca="1">ROUND(INDIRECT(ADDRESS(ROW()+(0), COLUMN()+(-2), 1))*INDIRECT(ADDRESS(ROW()+(0), COLUMN()+(-1), 1)), 2)</f>
        <v>10.55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1)),INDIRECT(ADDRESS(ROW()+(-2), COLUMN()+(0), 1))), 2)</f>
        <v>49.84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9"/>
      <c r="B28" s="19"/>
      <c r="C28" s="20" t="s">
        <v>58</v>
      </c>
      <c r="D28" s="20"/>
      <c r="E28" s="19" t="s">
        <v>59</v>
      </c>
      <c r="F28" s="13">
        <v>2</v>
      </c>
      <c r="G28" s="14">
        <f ca="1">ROUND(SUM(INDIRECT(ADDRESS(ROW()+(-2), COLUMN()+(1), 1)),INDIRECT(ADDRESS(ROW()+(-6), COLUMN()+(1), 1))), 2)</f>
        <v>426.53</v>
      </c>
      <c r="H28" s="14">
        <f ca="1">ROUND(INDIRECT(ADDRESS(ROW()+(0), COLUMN()+(-2), 1))*INDIRECT(ADDRESS(ROW()+(0), COLUMN()+(-1), 1))/100, 2)</f>
        <v>8.53</v>
      </c>
    </row>
    <row r="29" spans="1:8" ht="13.50" thickBot="1" customHeight="1">
      <c r="A29" s="21" t="s">
        <v>60</v>
      </c>
      <c r="B29" s="21"/>
      <c r="C29" s="22"/>
      <c r="D29" s="22"/>
      <c r="E29" s="23"/>
      <c r="F29" s="24" t="s">
        <v>61</v>
      </c>
      <c r="G29" s="25"/>
      <c r="H29" s="26">
        <f ca="1">ROUND(SUM(INDIRECT(ADDRESS(ROW()+(-1), COLUMN()+(0), 1)),INDIRECT(ADDRESS(ROW()+(-3), COLUMN()+(0), 1)),INDIRECT(ADDRESS(ROW()+(-7), COLUMN()+(0), 1))), 2)</f>
        <v>435.06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