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<sst xmlns="http://schemas.openxmlformats.org/spreadsheetml/2006/main" count="41" uniqueCount="41">
  <si>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</si>
  <si>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UAA012</t>
  </si>
  <si>
    <t xml:space="preserve">Ud</t>
  </si>
  <si>
    <t xml:space="preserve">Caja de registro prefabricada.</t>
  </si>
  <si>
    <r>
      <rPr>
        <b/>
        <sz val="8.25"/>
        <color rgb="FF000000"/>
        <rFont val="Arial"/>
        <family val="2"/>
      </rPr>
      <t xml:space="preserve">Caja de registro sifónica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concreto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manual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</si>
  <si>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</si>
  <si>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</si>
  <si>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</si>
  <si>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</si>
  <si>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</si>
  <si>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</si>
  <si>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</si>
  <si>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mt10hmf110ahb</t>
  </si>
  <si>
    <t xml:space="preserve">m³</t>
  </si>
  <si>
    <t xml:space="preserve">Concreto simple f'c=175 kg/cm² (2500 psi), clase de exposición F0 S0 P0 C0, tamaño máximo del agregado 19 mm, consistencia blanda, premezclado, según ACI 318.</t>
  </si>
  <si>
    <t xml:space="preserve">mt11arp010a</t>
  </si>
  <si>
    <t xml:space="preserve">Ud</t>
  </si>
  <si>
    <t xml:space="preserve">Caja de registro registrable de polipropileno, con fondo precortado, 30x30x30 cm, para saneamiento.</t>
  </si>
  <si>
    <t xml:space="preserve">mt11arp040a</t>
  </si>
  <si>
    <t xml:space="preserve">Ud</t>
  </si>
  <si>
    <t xml:space="preserve">Placa para sifonar de polipropileno, para cajas de revisión sanitaria de 30x30 cm.</t>
  </si>
  <si>
    <t xml:space="preserve">mt11arp050a</t>
  </si>
  <si>
    <t xml:space="preserve">Ud</t>
  </si>
  <si>
    <t xml:space="preserve">Tapa de PVC, para cajas de revisión sanitaria de 30x30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</si>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</sst>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31" customWidth="1"/>
    <col min="3" max="3" width="5.27" customWidth="1"/>
    <col min="4" max="4" width="48.96" customWidth="1"/>
    <col min="5" max="5" width="13.26" customWidth="1"/>
    <col min="6" max="6" width="2.21" customWidth="1"/>
    <col min="7" max="7" width="6.46" customWidth="1"/>
    <col min="8" max="8" width="2.89" customWidth="1"/>
    <col min="9" max="9" width="3.57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4">
        <v>0.054000</v>
      </c>
      <c r="F9" s="15">
        <v>2151.760000</v>
      </c>
      <c r="G9" s="15"/>
      <c r="H9" s="15"/>
      <c r="I9" s="15">
        <f ca="1">ROUND(INDIRECT(ADDRESS(ROW()+(0), COLUMN()+(-4), 1))*INDIRECT(ADDRESS(ROW()+(0), COLUMN()+(-3), 1)), 2)</f>
        <v>116.200000</v>
      </c>
      <c r="J9" s="15"/>
    </row>
    <row r="10" spans="1:10" ht="24.00" thickBot="1" customHeight="1">
      <c r="A10" s="1" t="s">
        <v>15</v>
      </c>
      <c r="B10" s="13" t="s">
        <v>16</v>
      </c>
      <c r="C10" s="1" t="s">
        <v>17</v>
      </c>
      <c r="D10" s="1"/>
      <c r="E10" s="14">
        <v>1.000000</v>
      </c>
      <c r="F10" s="15">
        <v>789.760000</v>
      </c>
      <c r="G10" s="15"/>
      <c r="H10" s="15"/>
      <c r="I10" s="15">
        <f ca="1">ROUND(INDIRECT(ADDRESS(ROW()+(0), COLUMN()+(-4), 1))*INDIRECT(ADDRESS(ROW()+(0), COLUMN()+(-3), 1)), 2)</f>
        <v>789.760000</v>
      </c>
      <c r="J10" s="15"/>
    </row>
    <row r="11" spans="1:10" ht="24.00" thickBot="1" customHeight="1">
      <c r="A11" s="1" t="s">
        <v>18</v>
      </c>
      <c r="B11" s="13" t="s">
        <v>19</v>
      </c>
      <c r="C11" s="1" t="s">
        <v>20</v>
      </c>
      <c r="D11" s="1"/>
      <c r="E11" s="14">
        <v>1.000000</v>
      </c>
      <c r="F11" s="15">
        <v>206.760000</v>
      </c>
      <c r="G11" s="15"/>
      <c r="H11" s="15"/>
      <c r="I11" s="15">
        <f ca="1">ROUND(INDIRECT(ADDRESS(ROW()+(0), COLUMN()+(-4), 1))*INDIRECT(ADDRESS(ROW()+(0), COLUMN()+(-3), 1)), 2)</f>
        <v>206.760000</v>
      </c>
      <c r="J11" s="15"/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4">
        <v>1.000000</v>
      </c>
      <c r="F12" s="15">
        <v>483.470000</v>
      </c>
      <c r="G12" s="15"/>
      <c r="H12" s="15"/>
      <c r="I12" s="15">
        <f ca="1">ROUND(INDIRECT(ADDRESS(ROW()+(0), COLUMN()+(-4), 1))*INDIRECT(ADDRESS(ROW()+(0), COLUMN()+(-3), 1)), 2)</f>
        <v>483.470000</v>
      </c>
      <c r="J12" s="15"/>
    </row>
    <row r="13" spans="1:10" ht="13.50" thickBot="1" customHeight="1">
      <c r="A13" s="1" t="s">
        <v>24</v>
      </c>
      <c r="B13" s="13" t="s">
        <v>25</v>
      </c>
      <c r="C13" s="1" t="s">
        <v>26</v>
      </c>
      <c r="D13" s="1"/>
      <c r="E13" s="16">
        <v>0.348000</v>
      </c>
      <c r="F13" s="17">
        <v>177.620000</v>
      </c>
      <c r="G13" s="17"/>
      <c r="H13" s="17"/>
      <c r="I13" s="17">
        <f ca="1">ROUND(INDIRECT(ADDRESS(ROW()+(0), COLUMN()+(-4), 1))*INDIRECT(ADDRESS(ROW()+(0), COLUMN()+(-3), 1)), 2)</f>
        <v>61.810000</v>
      </c>
      <c r="J13" s="17"/>
    </row>
    <row r="14" spans="1:10" ht="13.50" thickBot="1" customHeight="1">
      <c r="A14" s="18"/>
      <c r="B14" s="18"/>
      <c r="C14" s="18"/>
      <c r="D14" s="18"/>
      <c r="E14" s="12" t="s">
        <v>27</v>
      </c>
      <c r="F14" s="12"/>
      <c r="G14" s="12"/>
      <c r="H14" s="12"/>
      <c r="I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1658.000000</v>
      </c>
      <c r="J14" s="20"/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18"/>
      <c r="G15" s="18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4">
        <v>0.563000</v>
      </c>
      <c r="F16" s="15">
        <v>51.800000</v>
      </c>
      <c r="G16" s="15"/>
      <c r="H16" s="15"/>
      <c r="I16" s="15">
        <f ca="1">ROUND(INDIRECT(ADDRESS(ROW()+(0), COLUMN()+(-4), 1))*INDIRECT(ADDRESS(ROW()+(0), COLUMN()+(-3), 1)), 2)</f>
        <v>29.160000</v>
      </c>
      <c r="J16" s="15"/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6">
        <v>0.744000</v>
      </c>
      <c r="F17" s="17">
        <v>38.140000</v>
      </c>
      <c r="G17" s="17"/>
      <c r="H17" s="17"/>
      <c r="I17" s="17">
        <f ca="1">ROUND(INDIRECT(ADDRESS(ROW()+(0), COLUMN()+(-4), 1))*INDIRECT(ADDRESS(ROW()+(0), COLUMN()+(-3), 1)), 2)</f>
        <v>28.380000</v>
      </c>
      <c r="J17" s="17"/>
    </row>
    <row r="18" spans="1:10" ht="13.50" thickBot="1" customHeight="1">
      <c r="A18" s="18"/>
      <c r="B18" s="18"/>
      <c r="C18" s="18"/>
      <c r="D18" s="18"/>
      <c r="E18" s="12" t="s">
        <v>35</v>
      </c>
      <c r="F18" s="12"/>
      <c r="G18" s="12"/>
      <c r="H18" s="12"/>
      <c r="I18" s="20">
        <f ca="1">ROUND(SUM(INDIRECT(ADDRESS(ROW()+(-1), COLUMN()+(0), 1)),INDIRECT(ADDRESS(ROW()+(-2), COLUMN()+(0), 1))), 2)</f>
        <v>57.540000</v>
      </c>
      <c r="J18" s="20"/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18"/>
      <c r="G19" s="18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16">
        <v>2.000000</v>
      </c>
      <c r="F20" s="17">
        <f ca="1">ROUND(SUM(INDIRECT(ADDRESS(ROW()+(-2), COLUMN()+(3), 1)),INDIRECT(ADDRESS(ROW()+(-6), COLUMN()+(3), 1))), 2)</f>
        <v>1715.540000</v>
      </c>
      <c r="G20" s="17"/>
      <c r="H20" s="17"/>
      <c r="I20" s="17">
        <f ca="1">ROUND(INDIRECT(ADDRESS(ROW()+(0), COLUMN()+(-4), 1))*INDIRECT(ADDRESS(ROW()+(0), COLUMN()+(-3), 1))/100, 2)</f>
        <v>34.310000</v>
      </c>
      <c r="J20" s="17"/>
    </row>
    <row r="21" spans="1:10" ht="13.50" thickBot="1" customHeight="1">
      <c r="A21" s="6" t="s">
        <v>39</v>
      </c>
      <c r="B21" s="7"/>
      <c r="C21" s="8"/>
      <c r="D21" s="8"/>
      <c r="E21" s="24" t="s">
        <v>40</v>
      </c>
      <c r="F21" s="25"/>
      <c r="G21" s="25"/>
      <c r="H21" s="25"/>
      <c r="I21" s="26">
        <f ca="1">ROUND(SUM(INDIRECT(ADDRESS(ROW()+(-1), COLUMN()+(0), 1)),INDIRECT(ADDRESS(ROW()+(-3), COLUMN()+(0), 1)),INDIRECT(ADDRESS(ROW()+(-7), COLUMN()+(0), 1))), 2)</f>
        <v>1749.850000</v>
      </c>
      <c r="J21" s="26"/>
    </row>
  </sheetData>
  <mergeCells count="50">
    <mergeCell ref="A1:J1"/>
    <mergeCell ref="B3:C3"/>
    <mergeCell ref="D3:F3"/>
    <mergeCell ref="H3:I3"/>
    <mergeCell ref="A4:J4"/>
    <mergeCell ref="C7:D7"/>
    <mergeCell ref="F7:H7"/>
    <mergeCell ref="I7:J7"/>
    <mergeCell ref="C8:E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E14:H14"/>
    <mergeCell ref="I14:J14"/>
    <mergeCell ref="C15:E15"/>
    <mergeCell ref="F15:H15"/>
    <mergeCell ref="I15:J15"/>
    <mergeCell ref="C16:D16"/>
    <mergeCell ref="F16:H16"/>
    <mergeCell ref="I16:J16"/>
    <mergeCell ref="C17:D17"/>
    <mergeCell ref="F17:H17"/>
    <mergeCell ref="I17:J17"/>
    <mergeCell ref="C18:D18"/>
    <mergeCell ref="E18:H18"/>
    <mergeCell ref="I18:J18"/>
    <mergeCell ref="C19:E19"/>
    <mergeCell ref="F19:H19"/>
    <mergeCell ref="I19:J19"/>
    <mergeCell ref="C20:D20"/>
    <mergeCell ref="F20:H20"/>
    <mergeCell ref="I20:J20"/>
    <mergeCell ref="A21:D21"/>
    <mergeCell ref="E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