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<sst xmlns="http://schemas.openxmlformats.org/spreadsheetml/2006/main" count="76" uniqueCount="76">
  <si>
    <t xml:space="preserve"/>
  </si>
  <si>
    <t xml:space="preserve">ANS020</t>
  </si>
  <si>
    <t xml:space="preserve">m²</t>
  </si>
  <si>
    <t xml:space="preserve">Falso piso ventilado de concreto.</t>
  </si>
  <si>
    <r>
      <rPr>
        <sz val="8.25"/>
        <color rgb="FF000000"/>
        <rFont val="Arial"/>
        <family val="2"/>
      </rPr>
      <t xml:space="preserve">Falso piso ventilado de concreto armado de 20+4 cm de canto, sobre encofrado perdido de módulos de polipropileno reciclado, realizado con concreto f'c=210 kg/cm² (3000 psi), clase de exposición F0 S0 P0 C0, tamaño máximo del agregado 12,5 mm, consistencia blanda, mezclado en obra, y fundido con medios manuales, y malla soldada tipo 6x6 6/6 de acero Grado 70, con varillas espaciadas 15,24x15,24 cm de Ø 4,88 mm como armadura de reparto, colocada sobre separadores homologados en capa de compresión de 4 cm de espesor; con juntas de retracción de 5 mm de espesor, mediante corte con disco de diamante; apoyado todo ello sobre base de concreto pobre. Incluso panel de poliestireno expandido de 3 cm de espesor, para la ejecución de juntas de expansión. El precio no incluye la capa de concreto de limpieza.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</si>
  <si>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</si>
  <si>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</si>
  <si>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</si>
  <si>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</si>
  <si>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</si>
  <si>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</si>
  <si>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</si>
  <si>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mt07cid010j</t>
  </si>
  <si>
    <t xml:space="preserve">m²</t>
  </si>
  <si>
    <t xml:space="preserve">Encofrado perdido de módulos de polipropileno reciclado, de 50x50x20 cm, para soleras y losas sanitarias ventiladas.</t>
  </si>
  <si>
    <t xml:space="preserve">mt07aco110g</t>
  </si>
  <si>
    <t xml:space="preserve">kg</t>
  </si>
  <si>
    <t xml:space="preserve">Acero en varillas corrugadas, Grado 60 (fy=4200 kg/cm²), de varios diámetros, según ASTM A 615.</t>
  </si>
  <si>
    <t xml:space="preserve">mt08var050</t>
  </si>
  <si>
    <t xml:space="preserve">kg</t>
  </si>
  <si>
    <t xml:space="preserve">Alambre galvanizado para atar, de 1,30 mm de diámetro.</t>
  </si>
  <si>
    <t xml:space="preserve">mt07ame120ee</t>
  </si>
  <si>
    <t xml:space="preserve">m²</t>
  </si>
  <si>
    <t xml:space="preserve">Malla soldada tipo 6x6 6/6 de acero Grado 70, con varillas lisas espaciadas 15,24x15,24 cm de 4,88 mm de diámetro, según ASTM A 185 y ASTM A 497.</t>
  </si>
  <si>
    <t xml:space="preserve">mt08aaa010a</t>
  </si>
  <si>
    <t xml:space="preserve">m³</t>
  </si>
  <si>
    <t xml:space="preserve">Agua.</t>
  </si>
  <si>
    <t xml:space="preserve">mt01arg000i</t>
  </si>
  <si>
    <t xml:space="preserve">m³</t>
  </si>
  <si>
    <t xml:space="preserve">Arena cribada.</t>
  </si>
  <si>
    <t xml:space="preserve">mt01arg001ie</t>
  </si>
  <si>
    <t xml:space="preserve">m³</t>
  </si>
  <si>
    <t xml:space="preserve">Agregado grueso homogeneizado de tamaño máximo 12,5 mm.</t>
  </si>
  <si>
    <t xml:space="preserve">mt08cem000i</t>
  </si>
  <si>
    <t xml:space="preserve">kg</t>
  </si>
  <si>
    <t xml:space="preserve">Cemento gris en sacos.</t>
  </si>
  <si>
    <t xml:space="preserve">mt07aco020o</t>
  </si>
  <si>
    <t xml:space="preserve">Ud</t>
  </si>
  <si>
    <t xml:space="preserve">Separador homologado para malla soldada.</t>
  </si>
  <si>
    <t xml:space="preserve">mt16pea020c</t>
  </si>
  <si>
    <t xml:space="preserve">m²</t>
  </si>
  <si>
    <t xml:space="preserve">Panel rígido de poliestireno expandido, mecanizado lateral recto, de 30 mm de espesor, resistencia térmica 0,8 m²K/W, conductividad térmica 0,036 W/(mK), para junta de contracción.</t>
  </si>
  <si>
    <t xml:space="preserve">Subtotal materiales:</t>
  </si>
  <si>
    <t xml:space="preserve">Equipo y maquinaria</t>
  </si>
  <si>
    <t xml:space="preserve">mq06vib020</t>
  </si>
  <si>
    <t xml:space="preserve">h</t>
  </si>
  <si>
    <t xml:space="preserve">Regla vibrante de 3 m.</t>
  </si>
  <si>
    <t xml:space="preserve">mq06hor010</t>
  </si>
  <si>
    <t xml:space="preserve">h</t>
  </si>
  <si>
    <t xml:space="preserve">Mezcladora de concreto.</t>
  </si>
  <si>
    <t xml:space="preserve">mq06cor020</t>
  </si>
  <si>
    <t xml:space="preserve">h</t>
  </si>
  <si>
    <t xml:space="preserve">Equipo para corte de juntas en soleras de concreto.</t>
  </si>
  <si>
    <t xml:space="preserve">Subtotal equipo y maquinaria:</t>
  </si>
  <si>
    <t xml:space="preserve">Mano de obra</t>
  </si>
  <si>
    <t xml:space="preserve">mo044</t>
  </si>
  <si>
    <t xml:space="preserve">h</t>
  </si>
  <si>
    <t xml:space="preserve">Armador de encofrados.</t>
  </si>
  <si>
    <t xml:space="preserve">mo091</t>
  </si>
  <si>
    <t xml:space="preserve">h</t>
  </si>
  <si>
    <t xml:space="preserve">Ayudante de armador de encofrados.</t>
  </si>
  <si>
    <t xml:space="preserve">mo043</t>
  </si>
  <si>
    <t xml:space="preserve">h</t>
  </si>
  <si>
    <t xml:space="preserve">Armador de hierro.</t>
  </si>
  <si>
    <t xml:space="preserve">mo090</t>
  </si>
  <si>
    <t xml:space="preserve">h</t>
  </si>
  <si>
    <t xml:space="preserve">Ayudante de armador de hierro.</t>
  </si>
  <si>
    <t xml:space="preserve">mo112</t>
  </si>
  <si>
    <t xml:space="preserve">h</t>
  </si>
  <si>
    <t xml:space="preserve">Peón especializado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</si>
  <si>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</si>
  <si>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</si>
  <si>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</si>
  <si>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</si>
  <si>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41,85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</si>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</sst>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68.17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211.24</v>
      </c>
      <c r="H10" s="12">
        <f ca="1">ROUND(INDIRECT(ADDRESS(ROW()+(0), COLUMN()+(-2), 1))*INDIRECT(ADDRESS(ROW()+(0), COLUMN()+(-1), 1)), 2)</f>
        <v>221.8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20</v>
      </c>
      <c r="H11" s="12">
        <f ca="1">ROUND(INDIRECT(ADDRESS(ROW()+(0), COLUMN()+(-2), 1))*INDIRECT(ADDRESS(ROW()+(0), COLUMN()+(-1), 1)), 2)</f>
        <v>40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23.7</v>
      </c>
      <c r="H12" s="12">
        <f ca="1">ROUND(INDIRECT(ADDRESS(ROW()+(0), COLUMN()+(-2), 1))*INDIRECT(ADDRESS(ROW()+(0), COLUMN()+(-1), 1)), 2)</f>
        <v>0.24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1.1</v>
      </c>
      <c r="G13" s="12">
        <v>40.31</v>
      </c>
      <c r="H13" s="12">
        <f ca="1">ROUND(INDIRECT(ADDRESS(ROW()+(0), COLUMN()+(-2), 1))*INDIRECT(ADDRESS(ROW()+(0), COLUMN()+(-1), 1)), 2)</f>
        <v>44.34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0.021</v>
      </c>
      <c r="G14" s="12">
        <v>32.32</v>
      </c>
      <c r="H14" s="12">
        <f ca="1">ROUND(INDIRECT(ADDRESS(ROW()+(0), COLUMN()+(-2), 1))*INDIRECT(ADDRESS(ROW()+(0), COLUMN()+(-1), 1)), 2)</f>
        <v>0.68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0.054</v>
      </c>
      <c r="G15" s="12">
        <v>295.13</v>
      </c>
      <c r="H15" s="12">
        <f ca="1">ROUND(INDIRECT(ADDRESS(ROW()+(0), COLUMN()+(-2), 1))*INDIRECT(ADDRESS(ROW()+(0), COLUMN()+(-1), 1)), 2)</f>
        <v>15.94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0.081</v>
      </c>
      <c r="G16" s="12">
        <v>270.93</v>
      </c>
      <c r="H16" s="12">
        <f ca="1">ROUND(INDIRECT(ADDRESS(ROW()+(0), COLUMN()+(-2), 1))*INDIRECT(ADDRESS(ROW()+(0), COLUMN()+(-1), 1)), 2)</f>
        <v>21.95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34.729</v>
      </c>
      <c r="G17" s="12">
        <v>3.52</v>
      </c>
      <c r="H17" s="12">
        <f ca="1">ROUND(INDIRECT(ADDRESS(ROW()+(0), COLUMN()+(-2), 1))*INDIRECT(ADDRESS(ROW()+(0), COLUMN()+(-1), 1)), 2)</f>
        <v>122.25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</v>
      </c>
      <c r="G18" s="12">
        <v>1.69</v>
      </c>
      <c r="H18" s="12">
        <f ca="1">ROUND(INDIRECT(ADDRESS(ROW()+(0), COLUMN()+(-2), 1))*INDIRECT(ADDRESS(ROW()+(0), COLUMN()+(-1), 1)), 2)</f>
        <v>1.69</v>
      </c>
    </row>
    <row r="19" spans="1:8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0.092</v>
      </c>
      <c r="G19" s="14">
        <v>71.93</v>
      </c>
      <c r="H19" s="14">
        <f ca="1">ROUND(INDIRECT(ADDRESS(ROW()+(0), COLUMN()+(-2), 1))*INDIRECT(ADDRESS(ROW()+(0), COLUMN()+(-1), 1)), 2)</f>
        <v>6.62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475.51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0.095</v>
      </c>
      <c r="G22" s="12">
        <v>90.63</v>
      </c>
      <c r="H22" s="12">
        <f ca="1">ROUND(INDIRECT(ADDRESS(ROW()+(0), COLUMN()+(-2), 1))*INDIRECT(ADDRESS(ROW()+(0), COLUMN()+(-1), 1)), 2)</f>
        <v>8.61</v>
      </c>
    </row>
    <row r="23" spans="1:8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1">
        <v>0.068</v>
      </c>
      <c r="G23" s="12">
        <v>32.6</v>
      </c>
      <c r="H23" s="12">
        <f ca="1">ROUND(INDIRECT(ADDRESS(ROW()+(0), COLUMN()+(-2), 1))*INDIRECT(ADDRESS(ROW()+(0), COLUMN()+(-1), 1)), 2)</f>
        <v>2.22</v>
      </c>
    </row>
    <row r="24" spans="1:8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3">
        <v>0.087</v>
      </c>
      <c r="G24" s="14">
        <v>184.37</v>
      </c>
      <c r="H24" s="14">
        <f ca="1">ROUND(INDIRECT(ADDRESS(ROW()+(0), COLUMN()+(-2), 1))*INDIRECT(ADDRESS(ROW()+(0), COLUMN()+(-1), 1)), 2)</f>
        <v>16.04</v>
      </c>
    </row>
    <row r="25" spans="1:8" ht="13.50" thickBot="1" customHeight="1">
      <c r="A25" s="15"/>
      <c r="B25" s="15"/>
      <c r="C25" s="15"/>
      <c r="D25" s="15"/>
      <c r="E25" s="15"/>
      <c r="F25" s="9" t="s">
        <v>53</v>
      </c>
      <c r="G25" s="9"/>
      <c r="H25" s="17">
        <f ca="1">ROUND(SUM(INDIRECT(ADDRESS(ROW()+(-1), COLUMN()+(0), 1)),INDIRECT(ADDRESS(ROW()+(-2), COLUMN()+(0), 1)),INDIRECT(ADDRESS(ROW()+(-3), COLUMN()+(0), 1))), 2)</f>
        <v>26.87</v>
      </c>
    </row>
    <row r="26" spans="1:8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5"/>
      <c r="H26" s="15"/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0.015</v>
      </c>
      <c r="G27" s="12">
        <v>74.86</v>
      </c>
      <c r="H27" s="12">
        <f ca="1">ROUND(INDIRECT(ADDRESS(ROW()+(0), COLUMN()+(-2), 1))*INDIRECT(ADDRESS(ROW()+(0), COLUMN()+(-1), 1)), 2)</f>
        <v>1.12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0.015</v>
      </c>
      <c r="G28" s="12">
        <v>55.63</v>
      </c>
      <c r="H28" s="12">
        <f ca="1">ROUND(INDIRECT(ADDRESS(ROW()+(0), COLUMN()+(-2), 1))*INDIRECT(ADDRESS(ROW()+(0), COLUMN()+(-1), 1)), 2)</f>
        <v>0.83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0.026</v>
      </c>
      <c r="G29" s="12">
        <v>74.86</v>
      </c>
      <c r="H29" s="12">
        <f ca="1">ROUND(INDIRECT(ADDRESS(ROW()+(0), COLUMN()+(-2), 1))*INDIRECT(ADDRESS(ROW()+(0), COLUMN()+(-1), 1)), 2)</f>
        <v>1.95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0.026</v>
      </c>
      <c r="G30" s="12">
        <v>55.63</v>
      </c>
      <c r="H30" s="12">
        <f ca="1">ROUND(INDIRECT(ADDRESS(ROW()+(0), COLUMN()+(-2), 1))*INDIRECT(ADDRESS(ROW()+(0), COLUMN()+(-1), 1)), 2)</f>
        <v>1.45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3">
        <v>0.098</v>
      </c>
      <c r="G31" s="14">
        <v>52.14</v>
      </c>
      <c r="H31" s="14">
        <f ca="1">ROUND(INDIRECT(ADDRESS(ROW()+(0), COLUMN()+(-2), 1))*INDIRECT(ADDRESS(ROW()+(0), COLUMN()+(-1), 1)), 2)</f>
        <v>5.11</v>
      </c>
    </row>
    <row r="32" spans="1:8" ht="13.50" thickBot="1" customHeight="1">
      <c r="A32" s="15"/>
      <c r="B32" s="15"/>
      <c r="C32" s="15"/>
      <c r="D32" s="15"/>
      <c r="E32" s="15"/>
      <c r="F32" s="9" t="s">
        <v>70</v>
      </c>
      <c r="G32" s="9"/>
      <c r="H32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10.46</v>
      </c>
    </row>
    <row r="33" spans="1:8" ht="13.50" thickBot="1" customHeight="1">
      <c r="A33" s="15">
        <v>4</v>
      </c>
      <c r="B33" s="15"/>
      <c r="C33" s="15"/>
      <c r="D33" s="15"/>
      <c r="E33" s="18" t="s">
        <v>71</v>
      </c>
      <c r="F33" s="18"/>
      <c r="G33" s="15"/>
      <c r="H33" s="15"/>
    </row>
    <row r="34" spans="1:8" ht="13.50" thickBot="1" customHeight="1">
      <c r="A34" s="19"/>
      <c r="B34" s="19"/>
      <c r="C34" s="20" t="s">
        <v>72</v>
      </c>
      <c r="D34" s="20"/>
      <c r="E34" s="19" t="s">
        <v>73</v>
      </c>
      <c r="F34" s="13">
        <v>2</v>
      </c>
      <c r="G34" s="14">
        <f ca="1">ROUND(SUM(INDIRECT(ADDRESS(ROW()+(-2), COLUMN()+(1), 1)),INDIRECT(ADDRESS(ROW()+(-9), COLUMN()+(1), 1)),INDIRECT(ADDRESS(ROW()+(-14), COLUMN()+(1), 1))), 2)</f>
        <v>512.84</v>
      </c>
      <c r="H34" s="14">
        <f ca="1">ROUND(INDIRECT(ADDRESS(ROW()+(0), COLUMN()+(-2), 1))*INDIRECT(ADDRESS(ROW()+(0), COLUMN()+(-1), 1))/100, 2)</f>
        <v>10.26</v>
      </c>
    </row>
    <row r="35" spans="1:8" ht="13.50" thickBot="1" customHeight="1">
      <c r="A35" s="21" t="s">
        <v>74</v>
      </c>
      <c r="B35" s="21"/>
      <c r="C35" s="22"/>
      <c r="D35" s="22"/>
      <c r="E35" s="23"/>
      <c r="F35" s="24" t="s">
        <v>75</v>
      </c>
      <c r="G35" s="25"/>
      <c r="H35" s="26">
        <f ca="1">ROUND(SUM(INDIRECT(ADDRESS(ROW()+(-1), COLUMN()+(0), 1)),INDIRECT(ADDRESS(ROW()+(-3), COLUMN()+(0), 1)),INDIRECT(ADDRESS(ROW()+(-10), COLUMN()+(0), 1)),INDIRECT(ADDRESS(ROW()+(-15), COLUMN()+(0), 1))), 2)</f>
        <v>523.1</v>
      </c>
    </row>
  </sheetData>
  <mergeCells count="6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F32:G32"/>
    <mergeCell ref="A33:B33"/>
    <mergeCell ref="C33:D33"/>
    <mergeCell ref="E33:F33"/>
    <mergeCell ref="A34:B34"/>
    <mergeCell ref="C34:D34"/>
    <mergeCell ref="A35:E35"/>
    <mergeCell ref="F35:G35"/>
  </mergeCells>
  <pageMargins left="0.147638" right="0.147638" top="0.206693" bottom="0.206693" header="0.0" footer="0.0"/>
  <pageSetup paperSize="9" orientation="portrait"/>
  <rowBreaks count="0" manualBreakCount="0">
    </rowBreaks>
</worksheet>
</file>