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<sst xmlns="http://schemas.openxmlformats.org/spreadsheetml/2006/main" count="61" uniqueCount="61">
  <si>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</si>
  <si>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CZZ020</t>
  </si>
  <si>
    <t xml:space="preserve">m³</t>
  </si>
  <si>
    <t xml:space="preserve">Recalce de cimentación mediante la ampliación lateral de la cimentación existente, incrementando su canto.</t>
  </si>
  <si>
    <r>
      <rPr>
        <sz val="8.25"/>
        <color rgb="FF000000"/>
        <rFont val="Arial"/>
        <family val="2"/>
      </rPr>
      <t xml:space="preserve">Recalce de cimentación mediante la ampliación lateral de la cimentación existente, incrementando su canto, con una nueva cimentación de concreto reforzado, de 60x40 cm de sección, realizada por bataches, en fases sucesivas, con concreto f'c=210 kg/cm² (3000 psi), clase de exposición F0 S0 P0 C0, tamaño máximo del agregado 12,5 mm, consistencia blanda, mezclado en obra, y fundido con medios manuales, y acero Grado 60 (fy=4200 kg/cm²), con una cuantía aproximada de 30 kg/m³; montaje, desmontaje y retirada del sistema de encofrado y de todo el material auxiliar, una vez que la cimentación esté en condiciones de soportar los esfuerzos. Incluso alambre de atar y separadores. El precio incluye el corte, doblado y montaje de la armadura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</si>
  <si>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</si>
  <si>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</si>
  <si>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</si>
  <si>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</si>
  <si>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</si>
  <si>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</si>
  <si>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</si>
  <si>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</si>
  <si>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</si>
  <si>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encofrado removible de tableros de madera, para trabajos de recalce de cimentación, de hasta 2 m de profundidad de la base de apoyo.</t>
  </si>
  <si>
    <t xml:space="preserve">mt07aco020a</t>
  </si>
  <si>
    <t xml:space="preserve">Ud</t>
  </si>
  <si>
    <t xml:space="preserve">Separador homologado para cimentaciones.</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</si>
  <si>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</si>
  <si>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</si>
  <si>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</si>
  <si>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</si>
  <si>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</si>
  <si>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</si>
  <si>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</si>
  <si>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</si>
  <si>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</si>
  <si>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</si>
  <si>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</si>
  <si>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</si>
  <si>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</si>
  <si>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</si>
  <si>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</si>
  <si>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</si>
  <si>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</si>
  <si>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</si>
  <si>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</si>
  <si>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</si>
  <si>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</si>
  <si>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</si>
  <si>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</si>
  <si>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</si>
  <si>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</si>
  <si>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</si>
  <si>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</si>
  <si>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</si>
  <si>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</si>
  <si>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</si>
  <si>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</si>
  <si>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</si>
  <si>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</si>
  <si>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</si>
  <si>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</si>
  <si>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</si>
  <si>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</si>
  <si>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</si>
  <si>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</si>
  <si>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</si>
  <si>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</si>
  <si>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75,53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</si>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</sst>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00" customWidth="1"/>
    <col min="6" max="6" width="16.15"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459.1</v>
      </c>
      <c r="H10" s="12">
        <f ca="1">ROUND(INDIRECT(ADDRESS(ROW()+(0), COLUMN()+(-2), 1))*INDIRECT(ADDRESS(ROW()+(0), COLUMN()+(-1), 1)), 2)</f>
        <v>459.1</v>
      </c>
    </row>
    <row r="11" spans="1:8" ht="13.50" thickBot="1" customHeight="1">
      <c r="A11" s="1" t="s">
        <v>15</v>
      </c>
      <c r="B11" s="1"/>
      <c r="C11" s="10" t="s">
        <v>16</v>
      </c>
      <c r="D11" s="10"/>
      <c r="E11" s="1" t="s">
        <v>17</v>
      </c>
      <c r="F11" s="11">
        <v>8</v>
      </c>
      <c r="G11" s="12">
        <v>3.88</v>
      </c>
      <c r="H11" s="12">
        <f ca="1">ROUND(INDIRECT(ADDRESS(ROW()+(0), COLUMN()+(-2), 1))*INDIRECT(ADDRESS(ROW()+(0), COLUMN()+(-1), 1)), 2)</f>
        <v>31.04</v>
      </c>
    </row>
    <row r="12" spans="1:8" ht="24.00" thickBot="1" customHeight="1">
      <c r="A12" s="1" t="s">
        <v>18</v>
      </c>
      <c r="B12" s="1"/>
      <c r="C12" s="10" t="s">
        <v>19</v>
      </c>
      <c r="D12" s="10"/>
      <c r="E12" s="1" t="s">
        <v>20</v>
      </c>
      <c r="F12" s="11">
        <v>30.6</v>
      </c>
      <c r="G12" s="12">
        <v>23.63</v>
      </c>
      <c r="H12" s="12">
        <f ca="1">ROUND(INDIRECT(ADDRESS(ROW()+(0), COLUMN()+(-2), 1))*INDIRECT(ADDRESS(ROW()+(0), COLUMN()+(-1), 1)), 2)</f>
        <v>723.08</v>
      </c>
    </row>
    <row r="13" spans="1:8" ht="13.50" thickBot="1" customHeight="1">
      <c r="A13" s="1" t="s">
        <v>21</v>
      </c>
      <c r="B13" s="1"/>
      <c r="C13" s="10" t="s">
        <v>22</v>
      </c>
      <c r="D13" s="10"/>
      <c r="E13" s="1" t="s">
        <v>23</v>
      </c>
      <c r="F13" s="11">
        <v>0.12</v>
      </c>
      <c r="G13" s="12">
        <v>38.26</v>
      </c>
      <c r="H13" s="12">
        <f ca="1">ROUND(INDIRECT(ADDRESS(ROW()+(0), COLUMN()+(-2), 1))*INDIRECT(ADDRESS(ROW()+(0), COLUMN()+(-1), 1)), 2)</f>
        <v>4.59</v>
      </c>
    </row>
    <row r="14" spans="1:8" ht="13.50" thickBot="1" customHeight="1">
      <c r="A14" s="1" t="s">
        <v>24</v>
      </c>
      <c r="B14" s="1"/>
      <c r="C14" s="10" t="s">
        <v>25</v>
      </c>
      <c r="D14" s="10"/>
      <c r="E14" s="1" t="s">
        <v>26</v>
      </c>
      <c r="F14" s="11">
        <v>0.237</v>
      </c>
      <c r="G14" s="12">
        <v>38.26</v>
      </c>
      <c r="H14" s="12">
        <f ca="1">ROUND(INDIRECT(ADDRESS(ROW()+(0), COLUMN()+(-2), 1))*INDIRECT(ADDRESS(ROW()+(0), COLUMN()+(-1), 1)), 2)</f>
        <v>9.07</v>
      </c>
    </row>
    <row r="15" spans="1:8" ht="13.50" thickBot="1" customHeight="1">
      <c r="A15" s="1" t="s">
        <v>27</v>
      </c>
      <c r="B15" s="1"/>
      <c r="C15" s="10" t="s">
        <v>28</v>
      </c>
      <c r="D15" s="10"/>
      <c r="E15" s="1" t="s">
        <v>29</v>
      </c>
      <c r="F15" s="11">
        <v>0.61</v>
      </c>
      <c r="G15" s="12">
        <v>346.29</v>
      </c>
      <c r="H15" s="12">
        <f ca="1">ROUND(INDIRECT(ADDRESS(ROW()+(0), COLUMN()+(-2), 1))*INDIRECT(ADDRESS(ROW()+(0), COLUMN()+(-1), 1)), 2)</f>
        <v>211.24</v>
      </c>
    </row>
    <row r="16" spans="1:8" ht="13.50" thickBot="1" customHeight="1">
      <c r="A16" s="1" t="s">
        <v>30</v>
      </c>
      <c r="B16" s="1"/>
      <c r="C16" s="10" t="s">
        <v>31</v>
      </c>
      <c r="D16" s="10"/>
      <c r="E16" s="1" t="s">
        <v>32</v>
      </c>
      <c r="F16" s="11">
        <v>0.915</v>
      </c>
      <c r="G16" s="12">
        <v>317.9</v>
      </c>
      <c r="H16" s="12">
        <f ca="1">ROUND(INDIRECT(ADDRESS(ROW()+(0), COLUMN()+(-2), 1))*INDIRECT(ADDRESS(ROW()+(0), COLUMN()+(-1), 1)), 2)</f>
        <v>290.88</v>
      </c>
    </row>
    <row r="17" spans="1:8" ht="13.50" thickBot="1" customHeight="1">
      <c r="A17" s="1" t="s">
        <v>33</v>
      </c>
      <c r="B17" s="1"/>
      <c r="C17" s="10" t="s">
        <v>34</v>
      </c>
      <c r="D17" s="10"/>
      <c r="E17" s="1" t="s">
        <v>35</v>
      </c>
      <c r="F17" s="13">
        <v>394.24</v>
      </c>
      <c r="G17" s="14">
        <v>4.16</v>
      </c>
      <c r="H17" s="14">
        <f ca="1">ROUND(INDIRECT(ADDRESS(ROW()+(0), COLUMN()+(-2), 1))*INDIRECT(ADDRESS(ROW()+(0), COLUMN()+(-1), 1)), 2)</f>
        <v>1640.04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3369.04</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76.52</v>
      </c>
      <c r="H20" s="14">
        <f ca="1">ROUND(INDIRECT(ADDRESS(ROW()+(0), COLUMN()+(-2), 1))*INDIRECT(ADDRESS(ROW()+(0), COLUMN()+(-1), 1)), 2)</f>
        <v>58.54</v>
      </c>
    </row>
    <row r="21" spans="1:8" ht="13.50" thickBot="1" customHeight="1">
      <c r="A21" s="15"/>
      <c r="B21" s="15"/>
      <c r="C21" s="15"/>
      <c r="D21" s="15"/>
      <c r="E21" s="15"/>
      <c r="F21" s="9" t="s">
        <v>41</v>
      </c>
      <c r="G21" s="9"/>
      <c r="H21" s="17">
        <f ca="1">ROUND(SUM(INDIRECT(ADDRESS(ROW()+(-1), COLUMN()+(0), 1))), 2)</f>
        <v>58.54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0.156</v>
      </c>
      <c r="G23" s="12">
        <v>120.22</v>
      </c>
      <c r="H23" s="12">
        <f ca="1">ROUND(INDIRECT(ADDRESS(ROW()+(0), COLUMN()+(-2), 1))*INDIRECT(ADDRESS(ROW()+(0), COLUMN()+(-1), 1)), 2)</f>
        <v>18.75</v>
      </c>
    </row>
    <row r="24" spans="1:8" ht="13.50" thickBot="1" customHeight="1">
      <c r="A24" s="1" t="s">
        <v>46</v>
      </c>
      <c r="B24" s="1"/>
      <c r="C24" s="10" t="s">
        <v>47</v>
      </c>
      <c r="D24" s="10"/>
      <c r="E24" s="1" t="s">
        <v>48</v>
      </c>
      <c r="F24" s="11">
        <v>0.234</v>
      </c>
      <c r="G24" s="12">
        <v>89.8</v>
      </c>
      <c r="H24" s="12">
        <f ca="1">ROUND(INDIRECT(ADDRESS(ROW()+(0), COLUMN()+(-2), 1))*INDIRECT(ADDRESS(ROW()+(0), COLUMN()+(-1), 1)), 2)</f>
        <v>21.01</v>
      </c>
    </row>
    <row r="25" spans="1:8" ht="13.50" thickBot="1" customHeight="1">
      <c r="A25" s="1" t="s">
        <v>49</v>
      </c>
      <c r="B25" s="1"/>
      <c r="C25" s="10" t="s">
        <v>50</v>
      </c>
      <c r="D25" s="10"/>
      <c r="E25" s="1" t="s">
        <v>51</v>
      </c>
      <c r="F25" s="11">
        <v>1.368</v>
      </c>
      <c r="G25" s="12">
        <v>83.2</v>
      </c>
      <c r="H25" s="12">
        <f ca="1">ROUND(INDIRECT(ADDRESS(ROW()+(0), COLUMN()+(-2), 1))*INDIRECT(ADDRESS(ROW()+(0), COLUMN()+(-1), 1)), 2)</f>
        <v>113.82</v>
      </c>
    </row>
    <row r="26" spans="1:8" ht="13.50" thickBot="1" customHeight="1">
      <c r="A26" s="1" t="s">
        <v>52</v>
      </c>
      <c r="B26" s="1"/>
      <c r="C26" s="10" t="s">
        <v>53</v>
      </c>
      <c r="D26" s="10"/>
      <c r="E26" s="1" t="s">
        <v>54</v>
      </c>
      <c r="F26" s="13">
        <v>1.433</v>
      </c>
      <c r="G26" s="14">
        <v>84.56</v>
      </c>
      <c r="H26" s="14">
        <f ca="1">ROUND(INDIRECT(ADDRESS(ROW()+(0), COLUMN()+(-2), 1))*INDIRECT(ADDRESS(ROW()+(0), COLUMN()+(-1), 1)), 2)</f>
        <v>121.17</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274.75</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3702.33</v>
      </c>
      <c r="H29" s="14">
        <f ca="1">ROUND(INDIRECT(ADDRESS(ROW()+(0), COLUMN()+(-2), 1))*INDIRECT(ADDRESS(ROW()+(0), COLUMN()+(-1), 1))/100, 2)</f>
        <v>74.05</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3776.38</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