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<sst xmlns="http://schemas.openxmlformats.org/spreadsheetml/2006/main" count="29" uniqueCount="29">
  <si>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</si>
  <si>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EME010</t>
  </si>
  <si>
    <t xml:space="preserve">m³</t>
  </si>
  <si>
    <t xml:space="preserve">Vigueta de madera aserrada.</t>
  </si>
  <si>
    <r>
      <rPr>
        <b/>
        <sz val="7.80"/>
        <color rgb="FF000000"/>
        <rFont val="Arial"/>
        <family val="2"/>
      </rPr>
      <t xml:space="preserve">Vigueta de madera aserrada de abeto (Abies alba), de 10x20 a 15x25 cm de sección y hasta 6 m de longitud, clase resistente C24, protección de la madera con clase de penetración NP5 y NP6, trabajada en taller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</si>
  <si>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</si>
  <si>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</si>
  <si>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</si>
  <si>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</si>
  <si>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</si>
  <si>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</si>
  <si>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</si>
  <si>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mt07mee018if</t>
  </si>
  <si>
    <t xml:space="preserve">m³</t>
  </si>
  <si>
    <t xml:space="preserve">Madera aserrada de abeto (Abies alba) con acabado cepillado, para vigueta de 10x20 a 15x25 cm de sección y hasta 6 m de longitud, para aplicaciones estructurales, clase resistente C24 y protección frente a agentes bióticos que se corresponde con la clase de penetración NP5 y NP6 (en toda la albura y hasta 6 mm en el duramen expuesto),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</si>
  <si>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</si>
  <si>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</si>
  <si>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</si>
  <si>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</si>
  <si>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Carpintero de estructura de madera.</t>
  </si>
  <si>
    <t xml:space="preserve">mo095</t>
  </si>
  <si>
    <t xml:space="preserve">h</t>
  </si>
  <si>
    <t xml:space="preserve">Ayudante de carpintero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</si>
  <si>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</si>
  <si>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</si>
  <si>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</si>
  <si>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</si>
  <si>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2.016,20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</si>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</sst>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26" customWidth="1"/>
    <col min="2" max="2" width="5.97" customWidth="1"/>
    <col min="3" max="3" width="2.04" customWidth="1"/>
    <col min="4" max="4" width="15.15" customWidth="1"/>
    <col min="5" max="5" width="43.13" customWidth="1"/>
    <col min="6" max="6" width="7.72" customWidth="1"/>
    <col min="7" max="7" width="5.54" customWidth="1"/>
    <col min="8" max="8" width="5.10" customWidth="1"/>
    <col min="9" max="9" width="8.01" customWidth="1"/>
    <col min="10" max="10" width="2.62" customWidth="1"/>
    <col min="11" max="11" width="10.4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1.6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/>
      <c r="H7" s="10" t="s">
        <v>9</v>
      </c>
      <c r="I7" s="10"/>
      <c r="J7" s="10" t="s">
        <v>10</v>
      </c>
      <c r="K7" s="10"/>
    </row>
    <row r="8" spans="1:11" ht="12.00" thickBot="1" customHeight="1">
      <c r="A8" s="11">
        <v>1.000000</v>
      </c>
      <c r="B8" s="11"/>
      <c r="C8" s="11"/>
      <c r="D8" s="12" t="s">
        <v>11</v>
      </c>
      <c r="E8" s="12"/>
      <c r="F8" s="12"/>
      <c r="G8" s="12"/>
      <c r="H8" s="11"/>
      <c r="I8" s="11"/>
      <c r="J8" s="11"/>
      <c r="K8" s="11"/>
    </row>
    <row r="9" spans="1:11" ht="60.00" thickBot="1" customHeight="1">
      <c r="A9" s="1" t="s">
        <v>12</v>
      </c>
      <c r="B9" s="13" t="s">
        <v>13</v>
      </c>
      <c r="C9" s="13"/>
      <c r="D9" s="1" t="s">
        <v>14</v>
      </c>
      <c r="E9" s="1"/>
      <c r="F9" s="15">
        <v>1.000000</v>
      </c>
      <c r="G9" s="15"/>
      <c r="H9" s="17">
        <v>11003.660000</v>
      </c>
      <c r="I9" s="17"/>
      <c r="J9" s="17">
        <f ca="1">ROUND(INDIRECT(ADDRESS(ROW()+(0), COLUMN()+(-4), 1))*INDIRECT(ADDRESS(ROW()+(0), COLUMN()+(-2), 1)), 2)</f>
        <v>11003.660000</v>
      </c>
      <c r="K9" s="17"/>
    </row>
    <row r="10" spans="1:11" ht="12.0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12"/>
      <c r="J10" s="20">
        <f ca="1">ROUND(SUM(INDIRECT(ADDRESS(ROW()+(-1), COLUMN()+(0), 1))), 2)</f>
        <v>11003.660000</v>
      </c>
      <c r="K10" s="20"/>
    </row>
    <row r="11" spans="1:11" ht="12.00" thickBot="1" customHeight="1">
      <c r="A11" s="18">
        <v>2.000000</v>
      </c>
      <c r="B11" s="18"/>
      <c r="C11" s="18"/>
      <c r="D11" s="21" t="s">
        <v>16</v>
      </c>
      <c r="E11" s="21"/>
      <c r="F11" s="21"/>
      <c r="G11" s="21"/>
      <c r="H11" s="18"/>
      <c r="I11" s="18"/>
      <c r="J11" s="18"/>
      <c r="K11" s="18"/>
    </row>
    <row r="12" spans="1:11" ht="12.00" thickBot="1" customHeight="1">
      <c r="A12" s="1" t="s">
        <v>17</v>
      </c>
      <c r="B12" s="13" t="s">
        <v>18</v>
      </c>
      <c r="C12" s="13"/>
      <c r="D12" s="1" t="s">
        <v>19</v>
      </c>
      <c r="E12" s="1"/>
      <c r="F12" s="14">
        <v>8.382000</v>
      </c>
      <c r="G12" s="14"/>
      <c r="H12" s="16">
        <v>54.390000</v>
      </c>
      <c r="I12" s="16"/>
      <c r="J12" s="16">
        <f ca="1">ROUND(INDIRECT(ADDRESS(ROW()+(0), COLUMN()+(-4), 1))*INDIRECT(ADDRESS(ROW()+(0), COLUMN()+(-2), 1)), 2)</f>
        <v>455.900000</v>
      </c>
      <c r="K12" s="16"/>
    </row>
    <row r="13" spans="1:11" ht="12.0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5">
        <v>4.191000</v>
      </c>
      <c r="G13" s="15"/>
      <c r="H13" s="17">
        <v>40.060000</v>
      </c>
      <c r="I13" s="17"/>
      <c r="J13" s="17">
        <f ca="1">ROUND(INDIRECT(ADDRESS(ROW()+(0), COLUMN()+(-4), 1))*INDIRECT(ADDRESS(ROW()+(0), COLUMN()+(-2), 1)), 2)</f>
        <v>167.890000</v>
      </c>
      <c r="K13" s="17"/>
    </row>
    <row r="14" spans="1:11" ht="12.00" thickBot="1" customHeight="1">
      <c r="A14" s="18"/>
      <c r="B14" s="18"/>
      <c r="C14" s="18"/>
      <c r="D14" s="18"/>
      <c r="E14" s="18"/>
      <c r="F14" s="12" t="s">
        <v>23</v>
      </c>
      <c r="G14" s="12"/>
      <c r="H14" s="12"/>
      <c r="I14" s="12"/>
      <c r="J14" s="20">
        <f ca="1">ROUND(SUM(INDIRECT(ADDRESS(ROW()+(-1), COLUMN()+(0), 1)),INDIRECT(ADDRESS(ROW()+(-2), COLUMN()+(0), 1))), 2)</f>
        <v>623.790000</v>
      </c>
      <c r="K14" s="20"/>
    </row>
    <row r="15" spans="1:11" ht="12.00" thickBot="1" customHeight="1">
      <c r="A15" s="18">
        <v>3.000000</v>
      </c>
      <c r="B15" s="18"/>
      <c r="C15" s="18"/>
      <c r="D15" s="21" t="s">
        <v>24</v>
      </c>
      <c r="E15" s="21"/>
      <c r="F15" s="21"/>
      <c r="G15" s="21"/>
      <c r="H15" s="18"/>
      <c r="I15" s="18"/>
      <c r="J15" s="18"/>
      <c r="K15" s="18"/>
    </row>
    <row r="16" spans="1:11" ht="12.00" thickBot="1" customHeight="1">
      <c r="A16" s="22"/>
      <c r="B16" s="23" t="s">
        <v>25</v>
      </c>
      <c r="C16" s="23"/>
      <c r="D16" s="22" t="s">
        <v>26</v>
      </c>
      <c r="E16" s="22"/>
      <c r="F16" s="15">
        <v>2.000000</v>
      </c>
      <c r="G16" s="15"/>
      <c r="H16" s="17">
        <f ca="1">ROUND(SUM(INDIRECT(ADDRESS(ROW()+(-2), COLUMN()+(2), 1)),INDIRECT(ADDRESS(ROW()+(-6), COLUMN()+(2), 1))), 2)</f>
        <v>11627.450000</v>
      </c>
      <c r="I16" s="17"/>
      <c r="J16" s="17">
        <f ca="1">ROUND(INDIRECT(ADDRESS(ROW()+(0), COLUMN()+(-4), 1))*INDIRECT(ADDRESS(ROW()+(0), COLUMN()+(-2), 1))/100, 2)</f>
        <v>232.550000</v>
      </c>
      <c r="K16" s="17"/>
    </row>
    <row r="17" spans="1:11" ht="12.00" thickBot="1" customHeight="1">
      <c r="A17" s="6" t="s">
        <v>27</v>
      </c>
      <c r="B17" s="7"/>
      <c r="C17" s="7"/>
      <c r="D17" s="8"/>
      <c r="E17" s="8"/>
      <c r="F17" s="24" t="s">
        <v>28</v>
      </c>
      <c r="G17" s="24"/>
      <c r="H17" s="25"/>
      <c r="I17" s="25"/>
      <c r="J17" s="26">
        <f ca="1">ROUND(SUM(INDIRECT(ADDRESS(ROW()+(-1), COLUMN()+(0), 1)),INDIRECT(ADDRESS(ROW()+(-3), COLUMN()+(0), 1)),INDIRECT(ADDRESS(ROW()+(-7), COLUMN()+(0), 1))), 2)</f>
        <v>11860.000000</v>
      </c>
      <c r="K17" s="26"/>
    </row>
  </sheetData>
  <mergeCells count="55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I10"/>
    <mergeCell ref="J10:K10"/>
    <mergeCell ref="B11:C11"/>
    <mergeCell ref="D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I14"/>
    <mergeCell ref="J14:K14"/>
    <mergeCell ref="B15:C15"/>
    <mergeCell ref="D15:G15"/>
    <mergeCell ref="H15:I15"/>
    <mergeCell ref="J15:K15"/>
    <mergeCell ref="B16:C16"/>
    <mergeCell ref="D16:E16"/>
    <mergeCell ref="F16:G16"/>
    <mergeCell ref="H16:I16"/>
    <mergeCell ref="J16:K16"/>
    <mergeCell ref="A17:E17"/>
    <mergeCell ref="F17:I17"/>
    <mergeCell ref="J17:K17"/>
  </mergeCells>
  <pageMargins left="0.620079" right="0.472441" top="0.472441" bottom="0.472441" header="0.0" footer="0.0"/>
  <pageSetup paperSize="9" orientation="portrait"/>
  <rowBreaks count="0" manualBreakCount="0">
    </rowBreaks>
</worksheet>
</file>