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<sst xmlns="http://schemas.openxmlformats.org/spreadsheetml/2006/main" count="62" uniqueCount="62">
  <si>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</si>
  <si>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EMF050</t>
  </si>
  <si>
    <t xml:space="preserve">m²</t>
  </si>
  <si>
    <t xml:space="preserve">Losa de viguetas de madera, entrevigado con bovedilla cerámica.</t>
  </si>
  <si>
    <r>
      <rPr>
        <sz val="7.80"/>
        <color rgb="FF000000"/>
        <rFont val="Arial"/>
        <family val="2"/>
      </rPr>
      <t xml:space="preserve">Losa tradicional con un intereje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cm, de </t>
    </r>
    <r>
      <rPr>
        <b/>
        <sz val="7.80"/>
        <color rgb="FF000000"/>
        <rFont val="Arial"/>
        <family val="2"/>
      </rPr>
      <t xml:space="preserve">viguetas de madera aserrada de pino silvestre (Pinus sylvestris), de 10x20 a 15x25 cm de sección y hasta 6 m de longitud, clase resistente C18, protección de la madera con clase de penetración NP2, trabajada en taller</t>
    </r>
    <r>
      <rPr>
        <sz val="7.80"/>
        <color rgb="FF000000"/>
        <rFont val="Arial"/>
        <family val="2"/>
      </rPr>
      <t xml:space="preserve">, entrevigado con </t>
    </r>
    <r>
      <rPr>
        <b/>
        <sz val="7.80"/>
        <color rgb="FF000000"/>
        <rFont val="Arial"/>
        <family val="2"/>
      </rPr>
      <t xml:space="preserve">bovedilla cerámica curva, 60x30x12 cm</t>
    </r>
    <r>
      <rPr>
        <sz val="7.80"/>
        <color rgb="FF000000"/>
        <rFont val="Arial"/>
        <family val="2"/>
      </rPr>
      <t xml:space="preserve">; acero </t>
    </r>
    <r>
      <rPr>
        <b/>
        <sz val="7.80"/>
        <color rgb="FF000000"/>
        <rFont val="Arial"/>
        <family val="2"/>
      </rPr>
      <t xml:space="preserve">Grado 60 (fy=4200 kg/cm²)</t>
    </r>
    <r>
      <rPr>
        <sz val="7.80"/>
        <color rgb="FF000000"/>
        <rFont val="Arial"/>
        <family val="2"/>
      </rPr>
      <t xml:space="preserve">, cuantía </t>
    </r>
    <r>
      <rPr>
        <b/>
        <sz val="7.80"/>
        <color rgb="FF000000"/>
        <rFont val="Arial"/>
        <family val="2"/>
      </rPr>
      <t xml:space="preserve">1,1</t>
    </r>
    <r>
      <rPr>
        <sz val="7.80"/>
        <color rgb="FF000000"/>
        <rFont val="Arial"/>
        <family val="2"/>
      </rPr>
      <t xml:space="preserve"> kg/m², </t>
    </r>
    <r>
      <rPr>
        <b/>
        <sz val="7.80"/>
        <color rgb="FF000000"/>
        <rFont val="Arial"/>
        <family val="2"/>
      </rPr>
      <t xml:space="preserve">y malla soldada tipo 6x6 10/10 de acero Grado 70</t>
    </r>
    <r>
      <rPr>
        <sz val="7.80"/>
        <color rgb="FF000000"/>
        <rFont val="Arial"/>
        <family val="2"/>
      </rPr>
      <t xml:space="preserve">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 de </t>
    </r>
    <r>
      <rPr>
        <b/>
        <sz val="7.80"/>
        <color rgb="FF000000"/>
        <rFont val="Arial"/>
        <family val="2"/>
      </rPr>
      <t xml:space="preserve">concreto liviano HLE-25/B/10/IIa, densidad entre 1200 y 1500 kg/m³, (cantidad mínima de cemento 275 kg/m³), premezclado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</si>
  <si>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</si>
  <si>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</si>
  <si>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</si>
  <si>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</si>
  <si>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</si>
  <si>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</si>
  <si>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</si>
  <si>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</si>
  <si>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</si>
  <si>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</si>
  <si>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</si>
  <si>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</si>
  <si>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</si>
  <si>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</si>
  <si>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</si>
  <si>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mt07bce020a</t>
  </si>
  <si>
    <t xml:space="preserve">Ud</t>
  </si>
  <si>
    <t xml:space="preserve">Bovedilla cerámica curva, 60x30x12 cm, incluso parte proporcional de piezas especiales.</t>
  </si>
  <si>
    <t xml:space="preserve">mt07mee018ha</t>
  </si>
  <si>
    <t xml:space="preserve">m³</t>
  </si>
  <si>
    <t xml:space="preserve">Madera aserrada de pino silvestre (Pinus sylvestris) con acabado cepillado, para vigueta de 10x20 a 15x25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</si>
  <si>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mt07aco020o</t>
  </si>
  <si>
    <t xml:space="preserve">Ud</t>
  </si>
  <si>
    <t xml:space="preserve">Separador homologado para malla soldada.</t>
  </si>
  <si>
    <t xml:space="preserve">mt07aco110g</t>
  </si>
  <si>
    <t xml:space="preserve">kg</t>
  </si>
  <si>
    <t xml:space="preserve">Acero en varillas corrugadas, Grado 60 (fy=4200 kg/cm²), diámetros varios, según ASTM A 615.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</si>
  <si>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</si>
  <si>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</si>
  <si>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</si>
  <si>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mt10hes050gbg</t>
  </si>
  <si>
    <t xml:space="preserve">m³</t>
  </si>
  <si>
    <t xml:space="preserve">Concreto ligero estructural HLE-25/B/10/IIa, de entre 1200 y 1500 kg/m³ de densidad, cantidad mínima de cemento 275 kg/m³, premezclado.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</si>
  <si>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</si>
  <si>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</si>
  <si>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</si>
  <si>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</si>
  <si>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</si>
  <si>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</si>
  <si>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mo042</t>
  </si>
  <si>
    <t xml:space="preserve">h</t>
  </si>
  <si>
    <t xml:space="preserve">Armador.</t>
  </si>
  <si>
    <t xml:space="preserve">mo089</t>
  </si>
  <si>
    <t xml:space="preserve">h</t>
  </si>
  <si>
    <t xml:space="preserve">Ayudante de armador.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</si>
  <si>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</si>
  <si>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</si>
  <si>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</si>
  <si>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</si>
  <si>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</si>
  <si>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</si>
  <si>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</si>
  <si>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</si>
  <si>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</si>
  <si>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</si>
  <si>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230,10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</si>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</sst>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10" customWidth="1"/>
    <col min="4" max="4" width="21.57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0.040000</v>
      </c>
      <c r="H8" s="14"/>
      <c r="I8" s="16">
        <v>197.440000</v>
      </c>
      <c r="J8" s="16"/>
      <c r="K8" s="16">
        <f ca="1">ROUND(INDIRECT(ADDRESS(ROW()+(0), COLUMN()+(-4), 1))*INDIRECT(ADDRESS(ROW()+(0), COLUMN()+(-2), 1)), 2)</f>
        <v>7.900000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0.045000</v>
      </c>
      <c r="H9" s="19"/>
      <c r="I9" s="20">
        <v>27.840000</v>
      </c>
      <c r="J9" s="20"/>
      <c r="K9" s="20">
        <f ca="1">ROUND(INDIRECT(ADDRESS(ROW()+(0), COLUMN()+(-4), 1))*INDIRECT(ADDRESS(ROW()+(0), COLUMN()+(-2), 1)), 2)</f>
        <v>1.250000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0.013000</v>
      </c>
      <c r="H10" s="19"/>
      <c r="I10" s="20">
        <v>286.310000</v>
      </c>
      <c r="J10" s="20"/>
      <c r="K10" s="20">
        <f ca="1">ROUND(INDIRECT(ADDRESS(ROW()+(0), COLUMN()+(-4), 1))*INDIRECT(ADDRESS(ROW()+(0), COLUMN()+(-2), 1)), 2)</f>
        <v>3.720000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4.800000</v>
      </c>
      <c r="H11" s="19"/>
      <c r="I11" s="20">
        <v>41.260000</v>
      </c>
      <c r="J11" s="20"/>
      <c r="K11" s="20">
        <f ca="1">ROUND(INDIRECT(ADDRESS(ROW()+(0), COLUMN()+(-4), 1))*INDIRECT(ADDRESS(ROW()+(0), COLUMN()+(-2), 1)), 2)</f>
        <v>198.050000</v>
      </c>
    </row>
    <row r="12" spans="1:11" ht="50.4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0.063000</v>
      </c>
      <c r="H12" s="19"/>
      <c r="I12" s="20">
        <v>9004.990000</v>
      </c>
      <c r="J12" s="20"/>
      <c r="K12" s="20">
        <f ca="1">ROUND(INDIRECT(ADDRESS(ROW()+(0), COLUMN()+(-4), 1))*INDIRECT(ADDRESS(ROW()+(0), COLUMN()+(-2), 1)), 2)</f>
        <v>567.310000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1.680000</v>
      </c>
      <c r="J13" s="20"/>
      <c r="K13" s="20">
        <f ca="1">ROUND(INDIRECT(ADDRESS(ROW()+(0), COLUMN()+(-4), 1))*INDIRECT(ADDRESS(ROW()+(0), COLUMN()+(-2), 1)), 2)</f>
        <v>3.360000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19.910000</v>
      </c>
      <c r="J14" s="20"/>
      <c r="K14" s="20">
        <f ca="1">ROUND(INDIRECT(ADDRESS(ROW()+(0), COLUMN()+(-4), 1))*INDIRECT(ADDRESS(ROW()+(0), COLUMN()+(-2), 1)), 2)</f>
        <v>21.900000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1.100000</v>
      </c>
      <c r="H15" s="19"/>
      <c r="I15" s="20">
        <v>18.320000</v>
      </c>
      <c r="J15" s="20"/>
      <c r="K15" s="20">
        <f ca="1">ROUND(INDIRECT(ADDRESS(ROW()+(0), COLUMN()+(-4), 1))*INDIRECT(ADDRESS(ROW()+(0), COLUMN()+(-2), 1)), 2)</f>
        <v>20.150000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0.142000</v>
      </c>
      <c r="H16" s="19"/>
      <c r="I16" s="20">
        <v>3228.620000</v>
      </c>
      <c r="J16" s="20"/>
      <c r="K16" s="20">
        <f ca="1">ROUND(INDIRECT(ADDRESS(ROW()+(0), COLUMN()+(-4), 1))*INDIRECT(ADDRESS(ROW()+(0), COLUMN()+(-2), 1)), 2)</f>
        <v>458.460000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0.517000</v>
      </c>
      <c r="H17" s="19"/>
      <c r="I17" s="20">
        <v>52.210000</v>
      </c>
      <c r="J17" s="20"/>
      <c r="K17" s="20">
        <f ca="1">ROUND(INDIRECT(ADDRESS(ROW()+(0), COLUMN()+(-4), 1))*INDIRECT(ADDRESS(ROW()+(0), COLUMN()+(-2), 1)), 2)</f>
        <v>26.990000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0.517000</v>
      </c>
      <c r="H18" s="19"/>
      <c r="I18" s="20">
        <v>38.460000</v>
      </c>
      <c r="J18" s="20"/>
      <c r="K18" s="20">
        <f ca="1">ROUND(INDIRECT(ADDRESS(ROW()+(0), COLUMN()+(-4), 1))*INDIRECT(ADDRESS(ROW()+(0), COLUMN()+(-2), 1)), 2)</f>
        <v>19.880000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1.292000</v>
      </c>
      <c r="H19" s="19"/>
      <c r="I19" s="20">
        <v>52.210000</v>
      </c>
      <c r="J19" s="20"/>
      <c r="K19" s="20">
        <f ca="1">ROUND(INDIRECT(ADDRESS(ROW()+(0), COLUMN()+(-4), 1))*INDIRECT(ADDRESS(ROW()+(0), COLUMN()+(-2), 1)), 2)</f>
        <v>67.460000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1.292000</v>
      </c>
      <c r="H20" s="19"/>
      <c r="I20" s="20">
        <v>38.460000</v>
      </c>
      <c r="J20" s="20"/>
      <c r="K20" s="20">
        <f ca="1">ROUND(INDIRECT(ADDRESS(ROW()+(0), COLUMN()+(-4), 1))*INDIRECT(ADDRESS(ROW()+(0), COLUMN()+(-2), 1)), 2)</f>
        <v>49.690000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0.197000</v>
      </c>
      <c r="H21" s="19"/>
      <c r="I21" s="20">
        <v>35.220000</v>
      </c>
      <c r="J21" s="20"/>
      <c r="K21" s="20">
        <f ca="1">ROUND(INDIRECT(ADDRESS(ROW()+(0), COLUMN()+(-4), 1))*INDIRECT(ADDRESS(ROW()+(0), COLUMN()+(-2), 1)), 2)</f>
        <v>6.940000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0.197000</v>
      </c>
      <c r="H22" s="23"/>
      <c r="I22" s="24">
        <v>35.950000</v>
      </c>
      <c r="J22" s="24"/>
      <c r="K22" s="24">
        <f ca="1">ROUND(INDIRECT(ADDRESS(ROW()+(0), COLUMN()+(-4), 1))*INDIRECT(ADDRESS(ROW()+(0), COLUMN()+(-2), 1)), 2)</f>
        <v>7.080000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1460.140000</v>
      </c>
      <c r="J23" s="16"/>
      <c r="K23" s="16">
        <f ca="1">ROUND(INDIRECT(ADDRESS(ROW()+(0), COLUMN()+(-4), 1))*INDIRECT(ADDRESS(ROW()+(0), COLUMN()+(-2), 1))/100, 2)</f>
        <v>29.200000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1489.340000</v>
      </c>
      <c r="J24" s="24"/>
      <c r="K24" s="24">
        <f ca="1">ROUND(INDIRECT(ADDRESS(ROW()+(0), COLUMN()+(-4), 1))*INDIRECT(ADDRESS(ROW()+(0), COLUMN()+(-2), 1))/100, 2)</f>
        <v>44.680000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1534.020000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