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<sst xmlns="http://schemas.openxmlformats.org/spreadsheetml/2006/main" count="31" uniqueCount="31">
  <si>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</si>
  <si>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EMT050</t>
  </si>
  <si>
    <t xml:space="preserve">m²</t>
  </si>
  <si>
    <t xml:space="preserve">Panel sándwich para losa, sobre estructura de madera.</t>
  </si>
  <si>
    <r>
      <rPr>
        <sz val="8.25"/>
        <color rgb="FF000000"/>
        <rFont val="Arial"/>
        <family val="2"/>
      </rPr>
      <t xml:space="preserve">Panel sándwich machihembrado en las cuatro caras, compuesto de: cara exterior de lámina de yeso reforzado con fibras, de 12 mm de espesor, núcleo aislante de espuma de poliestireno extruido de 40 mm de espesor y cara interior de lámina de yeso reforzado con fibras, de 12 mm de espesor, de 2400x550 mm, transmitancia térmica 0,774 W/(m²K), Euroclase B-s1, d0 de reacción al fuego, fijado con tornillos autorroscantes de cabeza avellanada, de acero galvanizado, sobre estructura de madera, con una luz entre apoyos de 40 cm, para losa. El precio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</si>
  <si>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</si>
  <si>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</si>
  <si>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</si>
  <si>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</si>
  <si>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</si>
  <si>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</si>
  <si>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</si>
  <si>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mt13pst100h</t>
  </si>
  <si>
    <t xml:space="preserve">Ud</t>
  </si>
  <si>
    <t xml:space="preserve">Tornillo autorroscante de cabeza avellanada, de acero galvanizado, de 6 mm de diámetro y 110 mm de longitud.</t>
  </si>
  <si>
    <t xml:space="preserve">mt13pst040hh</t>
  </si>
  <si>
    <t xml:space="preserve">m²</t>
  </si>
  <si>
    <t xml:space="preserve">Panel sándwich machihembrado en las cuatro caras, compuesto de: cara exterior de lámina de yeso reforzado con fibras, de 12 mm de espesor, núcleo aislante de espuma de poliestireno extruido de 40 mm de espesor y cara interior de lámina de yeso reforzado con fibras, de 12 mm de espesor, de 2400x550 mm, transmitancia térmica 0,774 W/(m²K), Euroclase B-s1, d0 de reacción al fuego.</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</si>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</sst>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71.57"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12.42</v>
      </c>
      <c r="H10" s="12">
        <f ca="1">ROUND(INDIRECT(ADDRESS(ROW()+(0), COLUMN()+(-2), 1))*INDIRECT(ADDRESS(ROW()+(0), COLUMN()+(-1), 1)), 2)</f>
        <v>198.72</v>
      </c>
    </row>
    <row r="11" spans="1:8" ht="55.50" thickBot="1" customHeight="1">
      <c r="A11" s="1" t="s">
        <v>15</v>
      </c>
      <c r="B11" s="1"/>
      <c r="C11" s="10" t="s">
        <v>16</v>
      </c>
      <c r="D11" s="10"/>
      <c r="E11" s="1" t="s">
        <v>17</v>
      </c>
      <c r="F11" s="13">
        <v>1.05</v>
      </c>
      <c r="G11" s="14">
        <v>1476.51</v>
      </c>
      <c r="H11" s="14">
        <f ca="1">ROUND(INDIRECT(ADDRESS(ROW()+(0), COLUMN()+(-2), 1))*INDIRECT(ADDRESS(ROW()+(0), COLUMN()+(-1), 1)), 2)</f>
        <v>1550.34</v>
      </c>
    </row>
    <row r="12" spans="1:8" ht="13.50" thickBot="1" customHeight="1">
      <c r="A12" s="15"/>
      <c r="B12" s="15"/>
      <c r="C12" s="15"/>
      <c r="D12" s="15"/>
      <c r="E12" s="15"/>
      <c r="F12" s="9" t="s">
        <v>18</v>
      </c>
      <c r="G12" s="9"/>
      <c r="H12" s="17">
        <f ca="1">ROUND(SUM(INDIRECT(ADDRESS(ROW()+(-1), COLUMN()+(0), 1)),INDIRECT(ADDRESS(ROW()+(-2), COLUMN()+(0), 1))), 2)</f>
        <v>1749.06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0.27</v>
      </c>
      <c r="G14" s="12">
        <v>118.7</v>
      </c>
      <c r="H14" s="12">
        <f ca="1">ROUND(INDIRECT(ADDRESS(ROW()+(0), COLUMN()+(-2), 1))*INDIRECT(ADDRESS(ROW()+(0), COLUMN()+(-1), 1)), 2)</f>
        <v>32.05</v>
      </c>
    </row>
    <row r="15" spans="1:8" ht="13.50" thickBot="1" customHeight="1">
      <c r="A15" s="1" t="s">
        <v>23</v>
      </c>
      <c r="B15" s="1"/>
      <c r="C15" s="10" t="s">
        <v>24</v>
      </c>
      <c r="D15" s="10"/>
      <c r="E15" s="1" t="s">
        <v>25</v>
      </c>
      <c r="F15" s="13">
        <v>0.27</v>
      </c>
      <c r="G15" s="14">
        <v>86.35</v>
      </c>
      <c r="H15" s="14">
        <f ca="1">ROUND(INDIRECT(ADDRESS(ROW()+(0), COLUMN()+(-2), 1))*INDIRECT(ADDRESS(ROW()+(0), COLUMN()+(-1), 1)), 2)</f>
        <v>23.31</v>
      </c>
    </row>
    <row r="16" spans="1:8" ht="13.50" thickBot="1" customHeight="1">
      <c r="A16" s="15"/>
      <c r="B16" s="15"/>
      <c r="C16" s="15"/>
      <c r="D16" s="15"/>
      <c r="E16" s="15"/>
      <c r="F16" s="9" t="s">
        <v>26</v>
      </c>
      <c r="G16" s="9"/>
      <c r="H16" s="17">
        <f ca="1">ROUND(SUM(INDIRECT(ADDRESS(ROW()+(-1), COLUMN()+(0), 1)),INDIRECT(ADDRESS(ROW()+(-2), COLUMN()+(0), 1))), 2)</f>
        <v>55.36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1804.42</v>
      </c>
      <c r="H18" s="14">
        <f ca="1">ROUND(INDIRECT(ADDRESS(ROW()+(0), COLUMN()+(-2), 1))*INDIRECT(ADDRESS(ROW()+(0), COLUMN()+(-1), 1))/100, 2)</f>
        <v>36.09</v>
      </c>
    </row>
    <row r="19" spans="1:8" ht="13.50" thickBot="1" customHeight="1">
      <c r="A19" s="8"/>
      <c r="B19" s="8"/>
      <c r="C19" s="8"/>
      <c r="D19" s="8"/>
      <c r="E19" s="8"/>
      <c r="F19" s="21" t="s">
        <v>30</v>
      </c>
      <c r="G19" s="21"/>
      <c r="H19" s="22">
        <f ca="1">ROUND(SUM(INDIRECT(ADDRESS(ROW()+(-1), COLUMN()+(0), 1)),INDIRECT(ADDRESS(ROW()+(-3), COLUMN()+(0), 1)),INDIRECT(ADDRESS(ROW()+(-7), COLUMN()+(0), 1))), 2)</f>
        <v>1840.51</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