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<sst xmlns="http://schemas.openxmlformats.org/spreadsheetml/2006/main" count="29" uniqueCount="29">
  <si>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</si>
  <si>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EMV010</t>
  </si>
  <si>
    <t xml:space="preserve">m³</t>
  </si>
  <si>
    <t xml:space="preserve">Viga de madera aserrada.</t>
  </si>
  <si>
    <r>
      <rPr>
        <b/>
        <sz val="8.25"/>
        <color rgb="FF000000"/>
        <rFont val="Arial"/>
        <family val="2"/>
      </rPr>
      <t xml:space="preserve">Viga de madera aserrada de pino insigne (Pinus radiata), de 10x10 a 15x30 cm de sección y hasta 6 m de longitud, clase resistente C16, protección de la madera con clase de penetración NP5 y NP6, trabajada en taller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</si>
  <si>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</si>
  <si>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</si>
  <si>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</si>
  <si>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</si>
  <si>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</si>
  <si>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</si>
  <si>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</si>
  <si>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mt07mee015u</t>
  </si>
  <si>
    <t xml:space="preserve">m³</t>
  </si>
  <si>
    <t xml:space="preserve">Madera aserrada de pino insigne (Pinus radiata) con acabado cepillado, para viga de 10x10 a 15x30 cm de sección y hasta 6 m de longitud, para aplicaciones estructurales, clase resistente C16 y protección frente a agentes bióticos que se corresponde con la clase de penetración NP5 y NP6 (en toda la albura y hasta 6 mm en el duramen expuesto), trabajada en taller.</t>
  </si>
  <si>
    <t xml:space="preserve">Subtotal materiales:</t>
  </si>
  <si>
    <t xml:space="preserve">Mano de obra</t>
  </si>
  <si>
    <t xml:space="preserve">mo048</t>
  </si>
  <si>
    <t xml:space="preserve">h</t>
  </si>
  <si>
    <t xml:space="preserve">Carpintero de estructura de madera.</t>
  </si>
  <si>
    <t xml:space="preserve">mo095</t>
  </si>
  <si>
    <t xml:space="preserve">h</t>
  </si>
  <si>
    <t xml:space="preserve">Ayudante de carpintero de estructura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</si>
  <si>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</si>
  <si>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</si>
  <si>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</si>
  <si>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</si>
  <si>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1.905,40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</si>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</sst>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25" customWidth="1"/>
    <col min="3" max="3" width="2.04" customWidth="1"/>
    <col min="4" max="4" width="5.61" customWidth="1"/>
    <col min="5" max="5" width="54.40" customWidth="1"/>
    <col min="6" max="6" width="13.26" customWidth="1"/>
    <col min="7" max="7" width="11.5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66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1.000000</v>
      </c>
      <c r="G10" s="13">
        <v>9986.490000</v>
      </c>
      <c r="H10" s="13">
        <f ca="1">ROUND(INDIRECT(ADDRESS(ROW()+(0), COLUMN()+(-2), 1))*INDIRECT(ADDRESS(ROW()+(0), COLUMN()+(-1), 1)), 2)</f>
        <v>9986.490000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9986.490000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0">
        <v>10.664000</v>
      </c>
      <c r="G13" s="12">
        <v>68.660000</v>
      </c>
      <c r="H13" s="12">
        <f ca="1">ROUND(INDIRECT(ADDRESS(ROW()+(0), COLUMN()+(-2), 1))*INDIRECT(ADDRESS(ROW()+(0), COLUMN()+(-1), 1)), 2)</f>
        <v>732.190000</v>
      </c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1">
        <v>5.332000</v>
      </c>
      <c r="G14" s="13">
        <v>50.600000</v>
      </c>
      <c r="H14" s="13">
        <f ca="1">ROUND(INDIRECT(ADDRESS(ROW()+(0), COLUMN()+(-2), 1))*INDIRECT(ADDRESS(ROW()+(0), COLUMN()+(-1), 1)), 2)</f>
        <v>269.800000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1)),INDIRECT(ADDRESS(ROW()+(-2), COLUMN()+(0), 1))), 2)</f>
        <v>1001.990000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8"/>
      <c r="B17" s="18"/>
      <c r="C17" s="19" t="s">
        <v>25</v>
      </c>
      <c r="D17" s="19"/>
      <c r="E17" s="18" t="s">
        <v>26</v>
      </c>
      <c r="F17" s="11">
        <v>2.000000</v>
      </c>
      <c r="G17" s="13">
        <f ca="1">ROUND(SUM(INDIRECT(ADDRESS(ROW()+(-2), COLUMN()+(1), 1)),INDIRECT(ADDRESS(ROW()+(-6), COLUMN()+(1), 1))), 2)</f>
        <v>10988.480000</v>
      </c>
      <c r="H17" s="13">
        <f ca="1">ROUND(INDIRECT(ADDRESS(ROW()+(0), COLUMN()+(-2), 1))*INDIRECT(ADDRESS(ROW()+(0), COLUMN()+(-1), 1))/100, 2)</f>
        <v>219.770000</v>
      </c>
    </row>
    <row r="18" spans="1:8" ht="13.50" thickBot="1" customHeight="1">
      <c r="A18" s="20" t="s">
        <v>27</v>
      </c>
      <c r="B18" s="20"/>
      <c r="C18" s="21"/>
      <c r="D18" s="21"/>
      <c r="E18" s="22"/>
      <c r="F18" s="23" t="s">
        <v>28</v>
      </c>
      <c r="G18" s="24"/>
      <c r="H18" s="25">
        <f ca="1">ROUND(SUM(INDIRECT(ADDRESS(ROW()+(-1), COLUMN()+(0), 1)),INDIRECT(ADDRESS(ROW()+(-3), COLUMN()+(0), 1)),INDIRECT(ADDRESS(ROW()+(-7), COLUMN()+(0), 1))), 2)</f>
        <v>11208.250000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