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<sst xmlns="http://schemas.openxmlformats.org/spreadsheetml/2006/main" count="67" uniqueCount="67">
  <si>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</si>
  <si>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EMY240</t>
  </si>
  <si>
    <t xml:space="preserve">Ud</t>
  </si>
  <si>
    <t xml:space="preserve">Reparación de elemento de losa de madera, mediante prótesis de madera y armadura.</t>
  </si>
  <si>
    <r>
      <rPr>
        <sz val="8.25"/>
        <color rgb="FF000000"/>
        <rFont val="Arial"/>
        <family val="2"/>
      </rPr>
      <t xml:space="preserve">Reparación de extremo de vigueta de losa de madera, eliminando la zona deteriorada y colocando una prótesis de 10x15x50 cm de madera aserrada de abeto (Abies alba), acabado cepillado, para aplicaciones estructurales, clase resistente C24 y protección frente a agentes bióticos que se corresponde con la clase de penetración NP2 (3 mm en las caras laterales de la albura), adherida a la madera sana mediante resina epoxi-acrilato, libre de estireno. Unión de la prótesis y el resto de la madera sana mediante 4 varillas corrugadas de fibra de vidrio reforzada con resina de poliéster, de 0,6 m de longitud cada una y 12 mm de diámetro, alojadas en taladros realizados en la prótesis y la madera sana, y relleno de los taladros con la misma resina. Montaje y desmontaje de apeo.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</si>
  <si>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</si>
  <si>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</si>
  <si>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</si>
  <si>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</si>
  <si>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</si>
  <si>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</si>
  <si>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</si>
  <si>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</si>
  <si>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</si>
  <si>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</si>
  <si>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</si>
  <si>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</si>
  <si>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</si>
  <si>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</si>
  <si>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</si>
  <si>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</si>
  <si>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</si>
  <si>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</si>
  <si>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</si>
  <si>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mt50spa050m</t>
  </si>
  <si>
    <t xml:space="preserve">m³</t>
  </si>
  <si>
    <t xml:space="preserve">Tablón de madera de pino, dimensiones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</si>
  <si>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</si>
  <si>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</si>
  <si>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</si>
  <si>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</si>
  <si>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</si>
  <si>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</si>
  <si>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mt26reh100a</t>
  </si>
  <si>
    <t xml:space="preserve">Ud</t>
  </si>
  <si>
    <t xml:space="preserve">Cartucho de 380 ml de resina epoxi-acrilato, libre de estireno, de dos componentes, con dosificador y boquilla de mezcla automática, para anclajes estructurales verticales y horizontales.</t>
  </si>
  <si>
    <t xml:space="preserve">mt07mee014ia</t>
  </si>
  <si>
    <t xml:space="preserve">m³</t>
  </si>
  <si>
    <t xml:space="preserve">Madera aserrada de abeto (Abies alba), acabado cepillado, para aplicaciones estructurales, clase resistente C24 y protección frente a agentes bióticos que se corresponde con la clase de penetración NP2 (3 mm en las caras laterales de la albura), trabajada en taller.</t>
  </si>
  <si>
    <t xml:space="preserve">mt07cef010f</t>
  </si>
  <si>
    <t xml:space="preserve">m</t>
  </si>
  <si>
    <t xml:space="preserve">Varilla corrugada de fibra de vidrio reforzada con resina de poliéster, de 12 mm de diámetro, con superficie arenada como mejora de la adherencia, para armado y refuerzo estructural.</t>
  </si>
  <si>
    <t xml:space="preserve">Subtotal materiales: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</si>
  <si>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</si>
  <si>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</si>
  <si>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</si>
  <si>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</si>
  <si>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</si>
  <si>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</si>
  <si>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</si>
  <si>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</si>
  <si>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</si>
  <si>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</si>
  <si>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</si>
  <si>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 de albañilería.</t>
  </si>
  <si>
    <t xml:space="preserve">mo058</t>
  </si>
  <si>
    <t xml:space="preserve">h</t>
  </si>
  <si>
    <t xml:space="preserve">Ayudante de carpintero.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</si>
  <si>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</si>
  <si>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</si>
  <si>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</si>
  <si>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</si>
  <si>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</si>
  <si>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</si>
  <si>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</si>
  <si>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49,64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</si>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</sst>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68.85" customWidth="1"/>
    <col min="6" max="6" width="14.79" customWidth="1"/>
    <col min="7" max="7" width="14.1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9819.58</v>
      </c>
      <c r="H10" s="12">
        <f ca="1">ROUND(INDIRECT(ADDRESS(ROW()+(0), COLUMN()+(-2), 1))*INDIRECT(ADDRESS(ROW()+(0), COLUMN()+(-1), 1)), 2)</f>
        <v>58.92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38.26</v>
      </c>
      <c r="H11" s="12">
        <f ca="1">ROUND(INDIRECT(ADDRESS(ROW()+(0), COLUMN()+(-2), 1))*INDIRECT(ADDRESS(ROW()+(0), COLUMN()+(-1), 1)), 2)</f>
        <v>3.83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223.17</v>
      </c>
      <c r="H12" s="12">
        <f ca="1">ROUND(INDIRECT(ADDRESS(ROW()+(0), COLUMN()+(-2), 1))*INDIRECT(ADDRESS(ROW()+(0), COLUMN()+(-1), 1)), 2)</f>
        <v>11.16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0.03</v>
      </c>
      <c r="G13" s="12">
        <v>46.02</v>
      </c>
      <c r="H13" s="12">
        <f ca="1">ROUND(INDIRECT(ADDRESS(ROW()+(0), COLUMN()+(-2), 1))*INDIRECT(ADDRESS(ROW()+(0), COLUMN()+(-1), 1)), 2)</f>
        <v>1.38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0.001</v>
      </c>
      <c r="G14" s="12">
        <v>11202</v>
      </c>
      <c r="H14" s="12">
        <f ca="1">ROUND(INDIRECT(ADDRESS(ROW()+(0), COLUMN()+(-2), 1))*INDIRECT(ADDRESS(ROW()+(0), COLUMN()+(-1), 1)), 2)</f>
        <v>11.2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0.14</v>
      </c>
      <c r="G15" s="12">
        <v>47.75</v>
      </c>
      <c r="H15" s="12">
        <f ca="1">ROUND(INDIRECT(ADDRESS(ROW()+(0), COLUMN()+(-2), 1))*INDIRECT(ADDRESS(ROW()+(0), COLUMN()+(-1), 1)), 2)</f>
        <v>6.69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0.014</v>
      </c>
      <c r="G16" s="12">
        <v>491.05</v>
      </c>
      <c r="H16" s="12">
        <f ca="1">ROUND(INDIRECT(ADDRESS(ROW()+(0), COLUMN()+(-2), 1))*INDIRECT(ADDRESS(ROW()+(0), COLUMN()+(-1), 1)), 2)</f>
        <v>6.87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0.639</v>
      </c>
      <c r="G17" s="12">
        <v>429.2</v>
      </c>
      <c r="H17" s="12">
        <f ca="1">ROUND(INDIRECT(ADDRESS(ROW()+(0), COLUMN()+(-2), 1))*INDIRECT(ADDRESS(ROW()+(0), COLUMN()+(-1), 1)), 2)</f>
        <v>274.26</v>
      </c>
    </row>
    <row r="18" spans="1:8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0.008</v>
      </c>
      <c r="G18" s="12">
        <v>15574.6</v>
      </c>
      <c r="H18" s="12">
        <f ca="1">ROUND(INDIRECT(ADDRESS(ROW()+(0), COLUMN()+(-2), 1))*INDIRECT(ADDRESS(ROW()+(0), COLUMN()+(-1), 1)), 2)</f>
        <v>124.6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2.4</v>
      </c>
      <c r="G19" s="14">
        <v>231.24</v>
      </c>
      <c r="H19" s="14">
        <f ca="1">ROUND(INDIRECT(ADDRESS(ROW()+(0), COLUMN()+(-2), 1))*INDIRECT(ADDRESS(ROW()+(0), COLUMN()+(-1), 1)), 2)</f>
        <v>554.98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1053.89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0.063</v>
      </c>
      <c r="G22" s="14">
        <v>74.52</v>
      </c>
      <c r="H22" s="14">
        <f ca="1">ROUND(INDIRECT(ADDRESS(ROW()+(0), COLUMN()+(-2), 1))*INDIRECT(ADDRESS(ROW()+(0), COLUMN()+(-1), 1)), 2)</f>
        <v>4.69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1))), 2)</f>
        <v>4.69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0.662</v>
      </c>
      <c r="G25" s="12">
        <v>115.52</v>
      </c>
      <c r="H25" s="12">
        <f ca="1">ROUND(INDIRECT(ADDRESS(ROW()+(0), COLUMN()+(-2), 1))*INDIRECT(ADDRESS(ROW()+(0), COLUMN()+(-1), 1)), 2)</f>
        <v>76.47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0.378</v>
      </c>
      <c r="G26" s="12">
        <v>84.56</v>
      </c>
      <c r="H26" s="12">
        <f ca="1">ROUND(INDIRECT(ADDRESS(ROW()+(0), COLUMN()+(-2), 1))*INDIRECT(ADDRESS(ROW()+(0), COLUMN()+(-1), 1)), 2)</f>
        <v>31.96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0.292</v>
      </c>
      <c r="G27" s="12">
        <v>86.89</v>
      </c>
      <c r="H27" s="12">
        <f ca="1">ROUND(INDIRECT(ADDRESS(ROW()+(0), COLUMN()+(-2), 1))*INDIRECT(ADDRESS(ROW()+(0), COLUMN()+(-1), 1)), 2)</f>
        <v>25.37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3">
        <v>0.292</v>
      </c>
      <c r="G28" s="14">
        <v>83.2</v>
      </c>
      <c r="H28" s="14">
        <f ca="1">ROUND(INDIRECT(ADDRESS(ROW()+(0), COLUMN()+(-2), 1))*INDIRECT(ADDRESS(ROW()+(0), COLUMN()+(-1), 1)), 2)</f>
        <v>24.29</v>
      </c>
    </row>
    <row r="29" spans="1:8" ht="13.50" thickBot="1" customHeight="1">
      <c r="A29" s="15"/>
      <c r="B29" s="15"/>
      <c r="C29" s="15"/>
      <c r="D29" s="15"/>
      <c r="E29" s="15"/>
      <c r="F29" s="9" t="s">
        <v>61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1))), 2)</f>
        <v>158.09</v>
      </c>
    </row>
    <row r="30" spans="1:8" ht="13.50" thickBot="1" customHeight="1">
      <c r="A30" s="15">
        <v>4</v>
      </c>
      <c r="B30" s="15"/>
      <c r="C30" s="15"/>
      <c r="D30" s="15"/>
      <c r="E30" s="18" t="s">
        <v>62</v>
      </c>
      <c r="F30" s="18"/>
      <c r="G30" s="15"/>
      <c r="H30" s="15"/>
    </row>
    <row r="31" spans="1:8" ht="13.50" thickBot="1" customHeight="1">
      <c r="A31" s="19"/>
      <c r="B31" s="19"/>
      <c r="C31" s="20" t="s">
        <v>63</v>
      </c>
      <c r="D31" s="20"/>
      <c r="E31" s="19" t="s">
        <v>64</v>
      </c>
      <c r="F31" s="13">
        <v>2</v>
      </c>
      <c r="G31" s="14">
        <f ca="1">ROUND(SUM(INDIRECT(ADDRESS(ROW()+(-2), COLUMN()+(1), 1)),INDIRECT(ADDRESS(ROW()+(-8), COLUMN()+(1), 1)),INDIRECT(ADDRESS(ROW()+(-11), COLUMN()+(1), 1))), 2)</f>
        <v>1216.67</v>
      </c>
      <c r="H31" s="14">
        <f ca="1">ROUND(INDIRECT(ADDRESS(ROW()+(0), COLUMN()+(-2), 1))*INDIRECT(ADDRESS(ROW()+(0), COLUMN()+(-1), 1))/100, 2)</f>
        <v>24.33</v>
      </c>
    </row>
    <row r="32" spans="1:8" ht="13.50" thickBot="1" customHeight="1">
      <c r="A32" s="21" t="s">
        <v>65</v>
      </c>
      <c r="B32" s="21"/>
      <c r="C32" s="22"/>
      <c r="D32" s="22"/>
      <c r="E32" s="23"/>
      <c r="F32" s="24" t="s">
        <v>66</v>
      </c>
      <c r="G32" s="25"/>
      <c r="H32" s="26">
        <f ca="1">ROUND(SUM(INDIRECT(ADDRESS(ROW()+(-1), COLUMN()+(0), 1)),INDIRECT(ADDRESS(ROW()+(-3), COLUMN()+(0), 1)),INDIRECT(ADDRESS(ROW()+(-9), COLUMN()+(0), 1)),INDIRECT(ADDRESS(ROW()+(-12), COLUMN()+(0), 1))), 2)</f>
        <v>1241</v>
      </c>
    </row>
  </sheetData>
  <mergeCells count="6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