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<sst xmlns="http://schemas.openxmlformats.org/spreadsheetml/2006/main" count="67" uniqueCount="67">
  <si>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</si>
  <si>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EMY240</t>
  </si>
  <si>
    <t xml:space="preserve">Ud</t>
  </si>
  <si>
    <t xml:space="preserve">Reparación de elemento de losa de madera, mediante prótesis de madera y armadura.</t>
  </si>
  <si>
    <r>
      <rPr>
        <sz val="8.25"/>
        <color rgb="FF000000"/>
        <rFont val="Arial"/>
        <family val="2"/>
      </rPr>
      <t xml:space="preserve">Reparación de extremo de vigueta de losa de madera, eliminando la zona deteriorada y colocando una prótesis de 10x15x50 cm de madera aserrada de abeto (Abies alba), acabado cepillado, para aplicaciones estructurales, clase resistente C24 y protección frente a agentes bióticos que se corresponde con la clase de penetración NP2 (3 mm en las caras laterales de la albura), adherida a la madera sana mediante resina epoxi-acrilato, libre de estireno. Unión de la prótesis y el resto de la madera sana mediante 4 varillas corrugadas de fibra de vidrio reforzada con resina de poliéster, de 0,6 m de longitud cada una y 12 mm de diámetro, alojadas en taladros realizados en la prótesis y la madera sana, y relleno de los taladros con la misma resina.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</si>
  <si>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</si>
  <si>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</si>
  <si>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</si>
  <si>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</si>
  <si>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</si>
  <si>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</si>
  <si>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</si>
  <si>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</si>
  <si>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</si>
  <si>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</si>
  <si>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</si>
  <si>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</si>
  <si>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</si>
  <si>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</si>
  <si>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</si>
  <si>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</si>
  <si>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</si>
  <si>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</si>
  <si>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</si>
  <si>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</si>
  <si>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</si>
  <si>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</si>
  <si>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</si>
  <si>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</si>
  <si>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</si>
  <si>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</si>
  <si>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</si>
  <si>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</si>
  <si>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mt26reh100a</t>
  </si>
  <si>
    <t xml:space="preserve">Ud</t>
  </si>
  <si>
    <t xml:space="preserve">Cartucho de 380 ml de resina epoxi-acrilato, libre de estireno, de dos componentes, con dosificador y boquilla de mezcla automática, para anclajes estructurales verticales y horizontales.</t>
  </si>
  <si>
    <t xml:space="preserve">mt07mee014ia</t>
  </si>
  <si>
    <t xml:space="preserve">m³</t>
  </si>
  <si>
    <t xml:space="preserve">Madera aserrada de abeto (Abies alba), acabado cepillado, para aplicaciones estructurales, clase resistente C24 y protección frente a agentes bióticos que se corresponde con la clase de penetración NP2 (3 mm en las caras laterales de la albura), trabajada en taller.</t>
  </si>
  <si>
    <t xml:space="preserve">mt07cef010f</t>
  </si>
  <si>
    <t xml:space="preserve">m</t>
  </si>
  <si>
    <t xml:space="preserve">Varilla corrugada de fibra de vidrio reforzada con resina de poliéster, de 12 mm de diámetro, con superficie arenada como mejora de la adherencia, para armado y refuerzo estructural.</t>
  </si>
  <si>
    <t xml:space="preserve">Subtotal materiales: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</si>
  <si>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</si>
  <si>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</si>
  <si>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</si>
  <si>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</si>
  <si>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</si>
  <si>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</si>
  <si>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</si>
  <si>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</si>
  <si>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</si>
  <si>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</si>
  <si>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</si>
  <si>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</si>
  <si>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mo058</t>
  </si>
  <si>
    <t xml:space="preserve">h</t>
  </si>
  <si>
    <t xml:space="preserve">Ayudante de carpintero.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</si>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</sst>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68.85" customWidth="1"/>
    <col min="6" max="6" width="14.79" customWidth="1"/>
    <col min="7" max="7" width="14.1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9797.57</v>
      </c>
      <c r="H10" s="12">
        <f ca="1">ROUND(INDIRECT(ADDRESS(ROW()+(0), COLUMN()+(-2), 1))*INDIRECT(ADDRESS(ROW()+(0), COLUMN()+(-1), 1)), 2)</f>
        <v>58.79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38.17</v>
      </c>
      <c r="H11" s="12">
        <f ca="1">ROUND(INDIRECT(ADDRESS(ROW()+(0), COLUMN()+(-2), 1))*INDIRECT(ADDRESS(ROW()+(0), COLUMN()+(-1), 1)), 2)</f>
        <v>3.82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222.67</v>
      </c>
      <c r="H12" s="12">
        <f ca="1">ROUND(INDIRECT(ADDRESS(ROW()+(0), COLUMN()+(-2), 1))*INDIRECT(ADDRESS(ROW()+(0), COLUMN()+(-1), 1)), 2)</f>
        <v>11.13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45.91</v>
      </c>
      <c r="H13" s="12">
        <f ca="1">ROUND(INDIRECT(ADDRESS(ROW()+(0), COLUMN()+(-2), 1))*INDIRECT(ADDRESS(ROW()+(0), COLUMN()+(-1), 1)), 2)</f>
        <v>1.38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11176.9</v>
      </c>
      <c r="H14" s="12">
        <f ca="1">ROUND(INDIRECT(ADDRESS(ROW()+(0), COLUMN()+(-2), 1))*INDIRECT(ADDRESS(ROW()+(0), COLUMN()+(-1), 1)), 2)</f>
        <v>11.18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0.14</v>
      </c>
      <c r="G15" s="12">
        <v>47.64</v>
      </c>
      <c r="H15" s="12">
        <f ca="1">ROUND(INDIRECT(ADDRESS(ROW()+(0), COLUMN()+(-2), 1))*INDIRECT(ADDRESS(ROW()+(0), COLUMN()+(-1), 1)), 2)</f>
        <v>6.67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0.014</v>
      </c>
      <c r="G16" s="12">
        <v>489.95</v>
      </c>
      <c r="H16" s="12">
        <f ca="1">ROUND(INDIRECT(ADDRESS(ROW()+(0), COLUMN()+(-2), 1))*INDIRECT(ADDRESS(ROW()+(0), COLUMN()+(-1), 1)), 2)</f>
        <v>6.86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0.639</v>
      </c>
      <c r="G17" s="12">
        <v>428.58</v>
      </c>
      <c r="H17" s="12">
        <f ca="1">ROUND(INDIRECT(ADDRESS(ROW()+(0), COLUMN()+(-2), 1))*INDIRECT(ADDRESS(ROW()+(0), COLUMN()+(-1), 1)), 2)</f>
        <v>273.86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0.008</v>
      </c>
      <c r="G18" s="12">
        <v>15550.8</v>
      </c>
      <c r="H18" s="12">
        <f ca="1">ROUND(INDIRECT(ADDRESS(ROW()+(0), COLUMN()+(-2), 1))*INDIRECT(ADDRESS(ROW()+(0), COLUMN()+(-1), 1)), 2)</f>
        <v>124.41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2.4</v>
      </c>
      <c r="G19" s="14">
        <v>230.89</v>
      </c>
      <c r="H19" s="14">
        <f ca="1">ROUND(INDIRECT(ADDRESS(ROW()+(0), COLUMN()+(-2), 1))*INDIRECT(ADDRESS(ROW()+(0), COLUMN()+(-1), 1)), 2)</f>
        <v>554.14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1052.24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0.063</v>
      </c>
      <c r="G22" s="14">
        <v>74.32</v>
      </c>
      <c r="H22" s="14">
        <f ca="1">ROUND(INDIRECT(ADDRESS(ROW()+(0), COLUMN()+(-2), 1))*INDIRECT(ADDRESS(ROW()+(0), COLUMN()+(-1), 1)), 2)</f>
        <v>4.68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4.68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0.662</v>
      </c>
      <c r="G25" s="12">
        <v>114.04</v>
      </c>
      <c r="H25" s="12">
        <f ca="1">ROUND(INDIRECT(ADDRESS(ROW()+(0), COLUMN()+(-2), 1))*INDIRECT(ADDRESS(ROW()+(0), COLUMN()+(-1), 1)), 2)</f>
        <v>75.49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0.378</v>
      </c>
      <c r="G26" s="12">
        <v>83.48</v>
      </c>
      <c r="H26" s="12">
        <f ca="1">ROUND(INDIRECT(ADDRESS(ROW()+(0), COLUMN()+(-2), 1))*INDIRECT(ADDRESS(ROW()+(0), COLUMN()+(-1), 1)), 2)</f>
        <v>31.56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0.292</v>
      </c>
      <c r="G27" s="12">
        <v>85.77</v>
      </c>
      <c r="H27" s="12">
        <f ca="1">ROUND(INDIRECT(ADDRESS(ROW()+(0), COLUMN()+(-2), 1))*INDIRECT(ADDRESS(ROW()+(0), COLUMN()+(-1), 1)), 2)</f>
        <v>25.04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0.292</v>
      </c>
      <c r="G28" s="14">
        <v>82.13</v>
      </c>
      <c r="H28" s="14">
        <f ca="1">ROUND(INDIRECT(ADDRESS(ROW()+(0), COLUMN()+(-2), 1))*INDIRECT(ADDRESS(ROW()+(0), COLUMN()+(-1), 1)), 2)</f>
        <v>23.98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156.07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1)),INDIRECT(ADDRESS(ROW()+(-11), COLUMN()+(1), 1))), 2)</f>
        <v>1212.99</v>
      </c>
      <c r="H31" s="14">
        <f ca="1">ROUND(INDIRECT(ADDRESS(ROW()+(0), COLUMN()+(-2), 1))*INDIRECT(ADDRESS(ROW()+(0), COLUMN()+(-1), 1))/100, 2)</f>
        <v>24.26</v>
      </c>
    </row>
    <row r="32" spans="1:8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5"/>
      <c r="H32" s="26">
        <f ca="1">ROUND(SUM(INDIRECT(ADDRESS(ROW()+(-1), COLUMN()+(0), 1)),INDIRECT(ADDRESS(ROW()+(-3), COLUMN()+(0), 1)),INDIRECT(ADDRESS(ROW()+(-9), COLUMN()+(0), 1)),INDIRECT(ADDRESS(ROW()+(-12), COLUMN()+(0), 1))), 2)</f>
        <v>1237.25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