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<sst xmlns="http://schemas.openxmlformats.org/spreadsheetml/2006/main" count="26" uniqueCount="26">
  <si>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</si>
  <si>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FAY040</t>
  </si>
  <si>
    <t xml:space="preserve">m²</t>
  </si>
  <si>
    <t xml:space="preserve">Sistema "TRESPA" de placa de resinas termoendurecibles para fachada ventilada.</t>
  </si>
  <si>
    <r>
      <rPr>
        <sz val="7.80"/>
        <color rgb="FF000000"/>
        <rFont val="Arial"/>
        <family val="2"/>
      </rPr>
      <t xml:space="preserve">Hoja exterior de sistema de fachada ventilada </t>
    </r>
    <r>
      <rPr>
        <b/>
        <sz val="7.80"/>
        <color rgb="FF000000"/>
        <rFont val="Arial"/>
        <family val="2"/>
      </rPr>
      <t xml:space="preserve">de 8 mm de espesor, de placa de resinas termoendurecibles Meteon FR "TRESPA", de 500x2000x8 mm, acabado White, textura satinada Satin, colocada con modulación vertical mediante el sistema TS150 de fijación vista con tornillos sobre una subestructura de madera</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</si>
  <si>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</si>
  <si>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</si>
  <si>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</si>
  <si>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</si>
  <si>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</si>
  <si>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</si>
  <si>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mt12prt010aaaa1</t>
  </si>
  <si>
    <t xml:space="preserve">m²</t>
  </si>
  <si>
    <t xml:space="preserve">Placa Meteon FR "TRESPA", de 500x2000x8 mm, acabado White, textura satinada Satin, Euroclase B-s2 d0 de reacción al fuego, a base de resinas termoendurecibles que no contienen urea-formaldehído, reforzada de forma homogénea con fibras de madera certificada FSC o PEFC y superficie de color EBC (Electron Beam Curing), no melamínica y con propiedades antigraffiti durante toda su vida útil, con resistencia a los rayos ultravioleta según Prueba Florida no inferior a 4-5 al contrastar con la escala de grises de ISO 105-A02, colocada con modulación vertical mediante el sistema TS150 de fijación vista con tornillos sobre una subestructura de madera, incluso p/p de rastreles de madera tratada colocados horizontalmente y de ancho igual al espesor del aislamiento, rastreles de madera tratada como montantes de 38x45 mm y 38x75 mm en junta de placa y tornillos autorroscantes de acero inoxidable termolacado.</t>
  </si>
  <si>
    <t xml:space="preserve">mo048</t>
  </si>
  <si>
    <t xml:space="preserve">h</t>
  </si>
  <si>
    <t xml:space="preserve">Montador de sistemas de fachadas prefabricadas.</t>
  </si>
  <si>
    <t xml:space="preserve">mo091</t>
  </si>
  <si>
    <t xml:space="preserve">h</t>
  </si>
  <si>
    <t xml:space="preserve">Ayudante de montador de sistemas de fachadas prefabricadas.</t>
  </si>
  <si>
    <t xml:space="preserve">%</t>
  </si>
  <si>
    <t xml:space="preserve">Medios auxiliares</t>
  </si>
  <si>
    <t xml:space="preserve">%</t>
  </si>
  <si>
    <t xml:space="preserve">Costes indirectos</t>
  </si>
  <si>
    <t xml:space="preserve">Coste de mantenimiento decenal: L 262,99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</si>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</sst>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6.03" customWidth="1"/>
    <col min="2" max="2" width="3.79" customWidth="1"/>
    <col min="3" max="3" width="2.62" customWidth="1"/>
    <col min="4" max="4" width="20.69" customWidth="1"/>
    <col min="5" max="5" width="33.51" customWidth="1"/>
    <col min="6" max="6" width="9.33" customWidth="1"/>
    <col min="7" max="7" width="4.81" customWidth="1"/>
    <col min="8" max="8" width="1.60" customWidth="1"/>
    <col min="9" max="9" width="12.53" customWidth="1"/>
    <col min="10" max="10" width="1.02" customWidth="1"/>
    <col min="11" max="11" width="13.11" customWidth="1"/>
  </cols>
  <sheetData>
    <row r="1" spans="1:1" ht="1.80" thickBot="1" customHeight="1">
      <c r="A1" s="1" t="s">
        <v>0</v>
      </c>
      <c r="B1" s="1"/>
      <c r="C1" s="1"/>
      <c r="D1" s="1"/>
      <c r="E1" s="1"/>
      <c r="F1" s="1"/>
      <c r="G1" s="1"/>
      <c r="H1" s="1"/>
      <c r="I1" s="1"/>
      <c r="J1" s="1"/>
      <c r="K1" s="1"/>
    </row>
    <row r="3" spans="1:11" ht="31.2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127.20" thickBot="1" customHeight="1">
      <c r="A8" s="10" t="s">
        <v>11</v>
      </c>
      <c r="B8" s="12" t="s">
        <v>12</v>
      </c>
      <c r="C8" s="10" t="s">
        <v>13</v>
      </c>
      <c r="D8" s="10"/>
      <c r="E8" s="10"/>
      <c r="F8" s="10"/>
      <c r="G8" s="14">
        <v>1.050000</v>
      </c>
      <c r="H8" s="14"/>
      <c r="I8" s="16">
        <v>2916.360000</v>
      </c>
      <c r="J8" s="16"/>
      <c r="K8" s="16">
        <f ca="1">ROUND(INDIRECT(ADDRESS(ROW()+(0), COLUMN()+(-4), 1))*INDIRECT(ADDRESS(ROW()+(0), COLUMN()+(-2), 1)), 2)</f>
        <v>3062.180000</v>
      </c>
    </row>
    <row r="9" spans="1:11" ht="12.00" thickBot="1" customHeight="1">
      <c r="A9" s="17" t="s">
        <v>14</v>
      </c>
      <c r="B9" s="18" t="s">
        <v>15</v>
      </c>
      <c r="C9" s="17" t="s">
        <v>16</v>
      </c>
      <c r="D9" s="17"/>
      <c r="E9" s="17"/>
      <c r="F9" s="17"/>
      <c r="G9" s="19">
        <v>0.847000</v>
      </c>
      <c r="H9" s="19"/>
      <c r="I9" s="20">
        <v>82.630000</v>
      </c>
      <c r="J9" s="20"/>
      <c r="K9" s="20">
        <f ca="1">ROUND(INDIRECT(ADDRESS(ROW()+(0), COLUMN()+(-4), 1))*INDIRECT(ADDRESS(ROW()+(0), COLUMN()+(-2), 1)), 2)</f>
        <v>69.990000</v>
      </c>
    </row>
    <row r="10" spans="1:11" ht="12.00" thickBot="1" customHeight="1">
      <c r="A10" s="17" t="s">
        <v>17</v>
      </c>
      <c r="B10" s="21" t="s">
        <v>18</v>
      </c>
      <c r="C10" s="22" t="s">
        <v>19</v>
      </c>
      <c r="D10" s="22"/>
      <c r="E10" s="22"/>
      <c r="F10" s="22"/>
      <c r="G10" s="23">
        <v>0.847000</v>
      </c>
      <c r="H10" s="23"/>
      <c r="I10" s="24">
        <v>54.300000</v>
      </c>
      <c r="J10" s="24"/>
      <c r="K10" s="24">
        <f ca="1">ROUND(INDIRECT(ADDRESS(ROW()+(0), COLUMN()+(-4), 1))*INDIRECT(ADDRESS(ROW()+(0), COLUMN()+(-2), 1)), 2)</f>
        <v>45.990000</v>
      </c>
    </row>
    <row r="11" spans="1:11" ht="12.00" thickBot="1" customHeight="1">
      <c r="A11" s="17"/>
      <c r="B11" s="12" t="s">
        <v>20</v>
      </c>
      <c r="C11" s="10" t="s">
        <v>21</v>
      </c>
      <c r="D11" s="10"/>
      <c r="E11" s="10"/>
      <c r="F11" s="10"/>
      <c r="G11" s="14">
        <v>3.000000</v>
      </c>
      <c r="H11" s="14"/>
      <c r="I11" s="16">
        <f ca="1">ROUND(SUM(INDIRECT(ADDRESS(ROW()+(-1), COLUMN()+(2), 1)),INDIRECT(ADDRESS(ROW()+(-2), COLUMN()+(2), 1)),INDIRECT(ADDRESS(ROW()+(-3), COLUMN()+(2), 1))), 2)</f>
        <v>3178.160000</v>
      </c>
      <c r="J11" s="16"/>
      <c r="K11" s="16">
        <f ca="1">ROUND(INDIRECT(ADDRESS(ROW()+(0), COLUMN()+(-4), 1))*INDIRECT(ADDRESS(ROW()+(0), COLUMN()+(-2), 1))/100, 2)</f>
        <v>95.340000</v>
      </c>
    </row>
    <row r="12" spans="1:11" ht="12.00" thickBot="1" customHeight="1">
      <c r="A12" s="22"/>
      <c r="B12" s="21" t="s">
        <v>22</v>
      </c>
      <c r="C12" s="22" t="s">
        <v>23</v>
      </c>
      <c r="D12" s="22"/>
      <c r="E12" s="22"/>
      <c r="F12" s="22"/>
      <c r="G12" s="23">
        <v>3.000000</v>
      </c>
      <c r="H12" s="23"/>
      <c r="I12" s="24">
        <f ca="1">ROUND(SUM(INDIRECT(ADDRESS(ROW()+(-1), COLUMN()+(2), 1)),INDIRECT(ADDRESS(ROW()+(-2), COLUMN()+(2), 1)),INDIRECT(ADDRESS(ROW()+(-3), COLUMN()+(2), 1)),INDIRECT(ADDRESS(ROW()+(-4), COLUMN()+(2), 1))), 2)</f>
        <v>3273.500000</v>
      </c>
      <c r="J12" s="24"/>
      <c r="K12" s="24">
        <f ca="1">ROUND(INDIRECT(ADDRESS(ROW()+(0), COLUMN()+(-4), 1))*INDIRECT(ADDRESS(ROW()+(0), COLUMN()+(-2), 1))/100, 2)</f>
        <v>98.210000</v>
      </c>
    </row>
    <row r="13" spans="1:11" ht="12.00" thickBot="1" customHeight="1">
      <c r="A13" s="6" t="s">
        <v>24</v>
      </c>
      <c r="B13" s="7"/>
      <c r="C13" s="7"/>
      <c r="D13" s="7"/>
      <c r="E13" s="7"/>
      <c r="F13" s="7"/>
      <c r="G13" s="25"/>
      <c r="H13" s="25"/>
      <c r="I13" s="6" t="s">
        <v>25</v>
      </c>
      <c r="J13" s="6"/>
      <c r="K13" s="26">
        <f ca="1">ROUND(SUM(INDIRECT(ADDRESS(ROW()+(-1), COLUMN()+(0), 1)),INDIRECT(ADDRESS(ROW()+(-2), COLUMN()+(0), 1)),INDIRECT(ADDRESS(ROW()+(-3), COLUMN()+(0), 1)),INDIRECT(ADDRESS(ROW()+(-4), COLUMN()+(0), 1)),INDIRECT(ADDRESS(ROW()+(-5), COLUMN()+(0), 1))), 2)</f>
        <v>3371.710000</v>
      </c>
    </row>
  </sheetData>
  <mergeCells count="27">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A13:F13"/>
    <mergeCell ref="G13:H13"/>
    <mergeCell ref="I13:J13"/>
  </mergeCells>
  <pageMargins left="0.620079" right="0.472441" top="0.472441" bottom="0.472441" header="0.0" footer="0.0"/>
  <pageSetup paperSize="9" orientation="portrait"/>
  <rowBreaks count="0" manualBreakCount="0">
    </rowBreaks>
</worksheet>
</file>