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<sst xmlns="http://schemas.openxmlformats.org/spreadsheetml/2006/main" count="58" uniqueCount="58">
  <si>
    <t xml:space="preserve"/>
  </si>
  <si>
    <t xml:space="preserve">HRJ010</t>
  </si>
  <si>
    <t xml:space="preserve">m</t>
  </si>
  <si>
    <t xml:space="preserve">Jamba.</t>
  </si>
  <si>
    <r>
      <rPr>
        <b/>
        <sz val="7.80"/>
        <color rgb="FF000000"/>
        <rFont val="Arial"/>
        <family val="2"/>
      </rPr>
      <t xml:space="preserve">Jamba de concreto polímero de superficie pulida, color a elegir, de 35x2 cm</t>
    </r>
    <r>
      <rPr>
        <sz val="7.80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</si>
  <si>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</si>
  <si>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</si>
  <si>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</si>
  <si>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</si>
  <si>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7.80"/>
        <color rgb="FF000000"/>
        <rFont val="Arial"/>
        <family val="2"/>
      </rPr>
      <t xml:space="preserve">Precio</t>
    </r>
    <r>
      <rPr>
        <b/>
        <sz val="7.80"/>
        <color rgb="FF000000"/>
        <rFont val="Arial"/>
        <family val="2"/>
      </rPr>
      <t xml:space="preserve">
</t>
    </r>
    <r>
      <rPr>
        <b/>
        <sz val="7.80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</si>
  <si>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</si>
  <si>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</si>
  <si>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</si>
  <si>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</si>
  <si>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</si>
  <si>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</si>
  <si>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</si>
  <si>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mezclado en obra.</t>
  </si>
  <si>
    <t xml:space="preserve">mt08cem000i</t>
  </si>
  <si>
    <t xml:space="preserve">kg</t>
  </si>
  <si>
    <t xml:space="preserve">Cemento gris en sacos.</t>
  </si>
  <si>
    <t xml:space="preserve">mt08adt010</t>
  </si>
  <si>
    <t xml:space="preserve">kg</t>
  </si>
  <si>
    <t xml:space="preserve">Aditivo hidrófugo para impermeabilización de morteros u concretos.</t>
  </si>
  <si>
    <t xml:space="preserve">mt20wwa040</t>
  </si>
  <si>
    <t xml:space="preserve">kg</t>
  </si>
  <si>
    <t xml:space="preserve">Adhesivo cementoso flexible y de gran adherencia.</t>
  </si>
  <si>
    <t xml:space="preserve">mt20rhl020y</t>
  </si>
  <si>
    <t xml:space="preserve">m</t>
  </si>
  <si>
    <t xml:space="preserve">Jamba de concreto polímero de superficie pulida, color a elegir, de 35x2 cm, con anclaje metálico de acero inoxidable.</t>
  </si>
  <si>
    <t xml:space="preserve">mt20wwa025</t>
  </si>
  <si>
    <t xml:space="preserve">m</t>
  </si>
  <si>
    <t xml:space="preserve">Perfil de espuma de polietileno, de 6 mm de diámetro, para relleno de juntas.</t>
  </si>
  <si>
    <t xml:space="preserve">mt20wwa035</t>
  </si>
  <si>
    <t xml:space="preserve">Ud</t>
  </si>
  <si>
    <t xml:space="preserve">Bote de imprimación para masillas (250 cm³).</t>
  </si>
  <si>
    <t xml:space="preserve">mt20wwa030</t>
  </si>
  <si>
    <t xml:space="preserve">Ud</t>
  </si>
  <si>
    <t xml:space="preserve">Bote de masilla de poliuretano impermeable (310 cm³).</t>
  </si>
  <si>
    <t xml:space="preserve">Subtotal materiales:</t>
  </si>
  <si>
    <t xml:space="preserve">Equipo y maquinaria</t>
  </si>
  <si>
    <t xml:space="preserve">mq06hor010</t>
  </si>
  <si>
    <t xml:space="preserve">h</t>
  </si>
  <si>
    <t xml:space="preserve">Mezcladora de concreto.</t>
  </si>
  <si>
    <t xml:space="preserve">Subtotal equipo y maquinaria:</t>
  </si>
  <si>
    <t xml:space="preserve">Mano de obra</t>
  </si>
  <si>
    <t xml:space="preserve">mo020</t>
  </si>
  <si>
    <t xml:space="preserve">h</t>
  </si>
  <si>
    <t xml:space="preserve">Albañil.</t>
  </si>
  <si>
    <t xml:space="preserve">mo113</t>
  </si>
  <si>
    <t xml:space="preserve">h</t>
  </si>
  <si>
    <t xml:space="preserve">Peón de albañilería.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</si>
  <si>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</si>
  <si>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</si>
  <si>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</si>
  <si>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</si>
  <si>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91,91 en los primeros 10 años.</t>
  </si>
  <si>
    <r>
      <rPr>
        <b/>
        <sz val="7.80"/>
        <color rgb="FF000000"/>
        <rFont val="Arial"/>
        <family val="2"/>
      </rPr>
      <t xml:space="preserve">Costos directos</t>
    </r>
    <r>
      <rPr>
        <sz val="7.80"/>
        <color rgb="FF000000"/>
        <rFont val="Arial"/>
        <family val="2"/>
      </rPr>
      <t xml:space="preserve"> </t>
    </r>
    <r>
      <rPr>
        <sz val="7.80"/>
        <color rgb="FF000000"/>
        <rFont val="Arial"/>
        <family val="2"/>
      </rPr>
      <t xml:space="preserve">(1+2+3+4)</t>
    </r>
    <r>
      <rPr>
        <sz val="7.80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</si>
</sst>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4.66" customWidth="1"/>
    <col min="3" max="3" width="1.17" customWidth="1"/>
    <col min="4" max="4" width="6.85" customWidth="1"/>
    <col min="5" max="5" width="58.14" customWidth="1"/>
    <col min="6" max="6" width="16.17" customWidth="1"/>
    <col min="7" max="7" width="13.41" customWidth="1"/>
    <col min="8" max="8" width="10.49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21.60" thickBot="1" customHeight="1">
      <c r="A7" s="9" t="s">
        <v>5</v>
      </c>
      <c r="B7" s="9"/>
      <c r="C7" s="9" t="s">
        <v>6</v>
      </c>
      <c r="D7" s="9"/>
      <c r="E7" s="9" t="s">
        <v>7</v>
      </c>
      <c r="F7" s="10" t="s">
        <v>8</v>
      </c>
      <c r="G7" s="10" t="s">
        <v>9</v>
      </c>
      <c r="H7" s="10" t="s">
        <v>10</v>
      </c>
    </row>
    <row r="8" spans="1:8" ht="12.00" thickBot="1" customHeight="1">
      <c r="A8" s="11">
        <v>1.000000</v>
      </c>
      <c r="B8" s="11"/>
      <c r="C8" s="11"/>
      <c r="D8" s="11"/>
      <c r="E8" s="12" t="s">
        <v>11</v>
      </c>
      <c r="F8" s="12"/>
      <c r="G8" s="11"/>
      <c r="H8" s="11"/>
    </row>
    <row r="9" spans="1:8" ht="12.00" thickBot="1" customHeight="1">
      <c r="A9" s="1" t="s">
        <v>12</v>
      </c>
      <c r="B9" s="1"/>
      <c r="C9" s="13" t="s">
        <v>13</v>
      </c>
      <c r="D9" s="13"/>
      <c r="E9" s="1" t="s">
        <v>14</v>
      </c>
      <c r="F9" s="14">
        <v>0.006000</v>
      </c>
      <c r="G9" s="15">
        <v>32.160000</v>
      </c>
      <c r="H9" s="15">
        <f ca="1">ROUND(INDIRECT(ADDRESS(ROW()+(0), COLUMN()+(-2), 1))*INDIRECT(ADDRESS(ROW()+(0), COLUMN()+(-1), 1)), 2)</f>
        <v>0.190000</v>
      </c>
    </row>
    <row r="10" spans="1:8" ht="12.00" thickBot="1" customHeight="1">
      <c r="A10" s="1" t="s">
        <v>15</v>
      </c>
      <c r="B10" s="1"/>
      <c r="C10" s="13" t="s">
        <v>16</v>
      </c>
      <c r="D10" s="13"/>
      <c r="E10" s="1" t="s">
        <v>17</v>
      </c>
      <c r="F10" s="14">
        <v>0.005000</v>
      </c>
      <c r="G10" s="15">
        <v>442.220000</v>
      </c>
      <c r="H10" s="15">
        <f ca="1">ROUND(INDIRECT(ADDRESS(ROW()+(0), COLUMN()+(-2), 1))*INDIRECT(ADDRESS(ROW()+(0), COLUMN()+(-1), 1)), 2)</f>
        <v>2.210000</v>
      </c>
    </row>
    <row r="11" spans="1:8" ht="12.00" thickBot="1" customHeight="1">
      <c r="A11" s="1" t="s">
        <v>18</v>
      </c>
      <c r="B11" s="1"/>
      <c r="C11" s="13" t="s">
        <v>19</v>
      </c>
      <c r="D11" s="13"/>
      <c r="E11" s="1" t="s">
        <v>20</v>
      </c>
      <c r="F11" s="14">
        <v>1.539000</v>
      </c>
      <c r="G11" s="15">
        <v>3.500000</v>
      </c>
      <c r="H11" s="15">
        <f ca="1">ROUND(INDIRECT(ADDRESS(ROW()+(0), COLUMN()+(-2), 1))*INDIRECT(ADDRESS(ROW()+(0), COLUMN()+(-1), 1)), 2)</f>
        <v>5.390000</v>
      </c>
    </row>
    <row r="12" spans="1:8" ht="12.00" thickBot="1" customHeight="1">
      <c r="A12" s="1" t="s">
        <v>21</v>
      </c>
      <c r="B12" s="1"/>
      <c r="C12" s="13" t="s">
        <v>22</v>
      </c>
      <c r="D12" s="13"/>
      <c r="E12" s="1" t="s">
        <v>23</v>
      </c>
      <c r="F12" s="14">
        <v>0.031000</v>
      </c>
      <c r="G12" s="15">
        <v>25.720000</v>
      </c>
      <c r="H12" s="15">
        <f ca="1">ROUND(INDIRECT(ADDRESS(ROW()+(0), COLUMN()+(-2), 1))*INDIRECT(ADDRESS(ROW()+(0), COLUMN()+(-1), 1)), 2)</f>
        <v>0.800000</v>
      </c>
    </row>
    <row r="13" spans="1:8" ht="12.00" thickBot="1" customHeight="1">
      <c r="A13" s="1" t="s">
        <v>24</v>
      </c>
      <c r="B13" s="1"/>
      <c r="C13" s="13" t="s">
        <v>25</v>
      </c>
      <c r="D13" s="13"/>
      <c r="E13" s="1" t="s">
        <v>26</v>
      </c>
      <c r="F13" s="14">
        <v>2.112000</v>
      </c>
      <c r="G13" s="15">
        <v>13.290000</v>
      </c>
      <c r="H13" s="15">
        <f ca="1">ROUND(INDIRECT(ADDRESS(ROW()+(0), COLUMN()+(-2), 1))*INDIRECT(ADDRESS(ROW()+(0), COLUMN()+(-1), 1)), 2)</f>
        <v>28.070000</v>
      </c>
    </row>
    <row r="14" spans="1:8" ht="21.60" thickBot="1" customHeight="1">
      <c r="A14" s="1" t="s">
        <v>27</v>
      </c>
      <c r="B14" s="1"/>
      <c r="C14" s="13" t="s">
        <v>28</v>
      </c>
      <c r="D14" s="13"/>
      <c r="E14" s="1" t="s">
        <v>29</v>
      </c>
      <c r="F14" s="14">
        <v>1.050000</v>
      </c>
      <c r="G14" s="15">
        <v>867.740000</v>
      </c>
      <c r="H14" s="15">
        <f ca="1">ROUND(INDIRECT(ADDRESS(ROW()+(0), COLUMN()+(-2), 1))*INDIRECT(ADDRESS(ROW()+(0), COLUMN()+(-1), 1)), 2)</f>
        <v>911.130000</v>
      </c>
    </row>
    <row r="15" spans="1:8" ht="21.60" thickBot="1" customHeight="1">
      <c r="A15" s="1" t="s">
        <v>30</v>
      </c>
      <c r="B15" s="1"/>
      <c r="C15" s="13" t="s">
        <v>31</v>
      </c>
      <c r="D15" s="13"/>
      <c r="E15" s="1" t="s">
        <v>32</v>
      </c>
      <c r="F15" s="14">
        <v>0.350000</v>
      </c>
      <c r="G15" s="15">
        <v>10.370000</v>
      </c>
      <c r="H15" s="15">
        <f ca="1">ROUND(INDIRECT(ADDRESS(ROW()+(0), COLUMN()+(-2), 1))*INDIRECT(ADDRESS(ROW()+(0), COLUMN()+(-1), 1)), 2)</f>
        <v>3.630000</v>
      </c>
    </row>
    <row r="16" spans="1:8" ht="12.00" thickBot="1" customHeight="1">
      <c r="A16" s="1" t="s">
        <v>33</v>
      </c>
      <c r="B16" s="1"/>
      <c r="C16" s="13" t="s">
        <v>34</v>
      </c>
      <c r="D16" s="13"/>
      <c r="E16" s="1" t="s">
        <v>35</v>
      </c>
      <c r="F16" s="14">
        <v>0.037000</v>
      </c>
      <c r="G16" s="15">
        <v>142.240000</v>
      </c>
      <c r="H16" s="15">
        <f ca="1">ROUND(INDIRECT(ADDRESS(ROW()+(0), COLUMN()+(-2), 1))*INDIRECT(ADDRESS(ROW()+(0), COLUMN()+(-1), 1)), 2)</f>
        <v>5.260000</v>
      </c>
    </row>
    <row r="17" spans="1:8" ht="12.00" thickBot="1" customHeight="1">
      <c r="A17" s="1" t="s">
        <v>36</v>
      </c>
      <c r="B17" s="1"/>
      <c r="C17" s="13" t="s">
        <v>37</v>
      </c>
      <c r="D17" s="13"/>
      <c r="E17" s="1" t="s">
        <v>38</v>
      </c>
      <c r="F17" s="16">
        <v>0.073000</v>
      </c>
      <c r="G17" s="17">
        <v>139.590000</v>
      </c>
      <c r="H17" s="17">
        <f ca="1">ROUND(INDIRECT(ADDRESS(ROW()+(0), COLUMN()+(-2), 1))*INDIRECT(ADDRESS(ROW()+(0), COLUMN()+(-1), 1)), 2)</f>
        <v>10.190000</v>
      </c>
    </row>
    <row r="18" spans="1:8" ht="12.00" thickBot="1" customHeight="1">
      <c r="A18" s="18"/>
      <c r="B18" s="18"/>
      <c r="C18" s="18"/>
      <c r="D18" s="18"/>
      <c r="E18" s="18"/>
      <c r="F18" s="12" t="s">
        <v>39</v>
      </c>
      <c r="G18" s="12"/>
      <c r="H18" s="20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966.870000</v>
      </c>
    </row>
    <row r="19" spans="1:8" ht="12.00" thickBot="1" customHeight="1">
      <c r="A19" s="18">
        <v>2.000000</v>
      </c>
      <c r="B19" s="18"/>
      <c r="C19" s="18"/>
      <c r="D19" s="18"/>
      <c r="E19" s="21" t="s">
        <v>40</v>
      </c>
      <c r="F19" s="21"/>
      <c r="G19" s="18"/>
      <c r="H19" s="18"/>
    </row>
    <row r="20" spans="1:8" ht="12.00" thickBot="1" customHeight="1">
      <c r="A20" s="1" t="s">
        <v>41</v>
      </c>
      <c r="B20" s="1"/>
      <c r="C20" s="13" t="s">
        <v>42</v>
      </c>
      <c r="D20" s="13"/>
      <c r="E20" s="1" t="s">
        <v>43</v>
      </c>
      <c r="F20" s="16">
        <v>0.006000</v>
      </c>
      <c r="G20" s="17">
        <v>31.810000</v>
      </c>
      <c r="H20" s="17">
        <f ca="1">ROUND(INDIRECT(ADDRESS(ROW()+(0), COLUMN()+(-2), 1))*INDIRECT(ADDRESS(ROW()+(0), COLUMN()+(-1), 1)), 2)</f>
        <v>0.190000</v>
      </c>
    </row>
    <row r="21" spans="1:8" ht="12.00" thickBot="1" customHeight="1">
      <c r="A21" s="18"/>
      <c r="B21" s="18"/>
      <c r="C21" s="18"/>
      <c r="D21" s="18"/>
      <c r="E21" s="18"/>
      <c r="F21" s="12" t="s">
        <v>44</v>
      </c>
      <c r="G21" s="12"/>
      <c r="H21" s="20">
        <f ca="1">ROUND(SUM(INDIRECT(ADDRESS(ROW()+(-1), COLUMN()+(0), 1))), 2)</f>
        <v>0.190000</v>
      </c>
    </row>
    <row r="22" spans="1:8" ht="12.00" thickBot="1" customHeight="1">
      <c r="A22" s="18">
        <v>3.000000</v>
      </c>
      <c r="B22" s="18"/>
      <c r="C22" s="18"/>
      <c r="D22" s="18"/>
      <c r="E22" s="21" t="s">
        <v>45</v>
      </c>
      <c r="F22" s="21"/>
      <c r="G22" s="18"/>
      <c r="H22" s="18"/>
    </row>
    <row r="23" spans="1:8" ht="12.00" thickBot="1" customHeight="1">
      <c r="A23" s="1" t="s">
        <v>46</v>
      </c>
      <c r="B23" s="1"/>
      <c r="C23" s="13" t="s">
        <v>47</v>
      </c>
      <c r="D23" s="13"/>
      <c r="E23" s="1" t="s">
        <v>48</v>
      </c>
      <c r="F23" s="14">
        <v>0.372000</v>
      </c>
      <c r="G23" s="15">
        <v>51.800000</v>
      </c>
      <c r="H23" s="15">
        <f ca="1">ROUND(INDIRECT(ADDRESS(ROW()+(0), COLUMN()+(-2), 1))*INDIRECT(ADDRESS(ROW()+(0), COLUMN()+(-1), 1)), 2)</f>
        <v>19.270000</v>
      </c>
    </row>
    <row r="24" spans="1:8" ht="12.00" thickBot="1" customHeight="1">
      <c r="A24" s="1" t="s">
        <v>49</v>
      </c>
      <c r="B24" s="1"/>
      <c r="C24" s="13" t="s">
        <v>50</v>
      </c>
      <c r="D24" s="13"/>
      <c r="E24" s="1" t="s">
        <v>51</v>
      </c>
      <c r="F24" s="16">
        <v>0.406000</v>
      </c>
      <c r="G24" s="17">
        <v>36.690000</v>
      </c>
      <c r="H24" s="17">
        <f ca="1">ROUND(INDIRECT(ADDRESS(ROW()+(0), COLUMN()+(-2), 1))*INDIRECT(ADDRESS(ROW()+(0), COLUMN()+(-1), 1)), 2)</f>
        <v>14.900000</v>
      </c>
    </row>
    <row r="25" spans="1:8" ht="12.00" thickBot="1" customHeight="1">
      <c r="A25" s="18"/>
      <c r="B25" s="18"/>
      <c r="C25" s="18"/>
      <c r="D25" s="18"/>
      <c r="E25" s="18"/>
      <c r="F25" s="12" t="s">
        <v>52</v>
      </c>
      <c r="G25" s="12"/>
      <c r="H25" s="20">
        <f ca="1">ROUND(SUM(INDIRECT(ADDRESS(ROW()+(-1), COLUMN()+(0), 1)),INDIRECT(ADDRESS(ROW()+(-2), COLUMN()+(0), 1))), 2)</f>
        <v>34.170000</v>
      </c>
    </row>
    <row r="26" spans="1:8" ht="12.00" thickBot="1" customHeight="1">
      <c r="A26" s="18">
        <v>4.000000</v>
      </c>
      <c r="B26" s="18"/>
      <c r="C26" s="18"/>
      <c r="D26" s="18"/>
      <c r="E26" s="21" t="s">
        <v>53</v>
      </c>
      <c r="F26" s="21"/>
      <c r="G26" s="18"/>
      <c r="H26" s="18"/>
    </row>
    <row r="27" spans="1:8" ht="12.00" thickBot="1" customHeight="1">
      <c r="A27" s="22"/>
      <c r="B27" s="22"/>
      <c r="C27" s="23" t="s">
        <v>54</v>
      </c>
      <c r="D27" s="23"/>
      <c r="E27" s="22" t="s">
        <v>55</v>
      </c>
      <c r="F27" s="16">
        <v>2.000000</v>
      </c>
      <c r="G27" s="17">
        <f ca="1">ROUND(SUM(INDIRECT(ADDRESS(ROW()+(-2), COLUMN()+(1), 1)),INDIRECT(ADDRESS(ROW()+(-6), COLUMN()+(1), 1)),INDIRECT(ADDRESS(ROW()+(-9), COLUMN()+(1), 1))), 2)</f>
        <v>1001.230000</v>
      </c>
      <c r="H27" s="17">
        <f ca="1">ROUND(INDIRECT(ADDRESS(ROW()+(0), COLUMN()+(-2), 1))*INDIRECT(ADDRESS(ROW()+(0), COLUMN()+(-1), 1))/100, 2)</f>
        <v>20.020000</v>
      </c>
    </row>
    <row r="28" spans="1:8" ht="12.00" thickBot="1" customHeight="1">
      <c r="A28" s="6" t="s">
        <v>56</v>
      </c>
      <c r="B28" s="6"/>
      <c r="C28" s="7"/>
      <c r="D28" s="7"/>
      <c r="E28" s="8"/>
      <c r="F28" s="24" t="s">
        <v>57</v>
      </c>
      <c r="G28" s="25"/>
      <c r="H28" s="26">
        <f ca="1">ROUND(SUM(INDIRECT(ADDRESS(ROW()+(-1), COLUMN()+(0), 1)),INDIRECT(ADDRESS(ROW()+(-3), COLUMN()+(0), 1)),INDIRECT(ADDRESS(ROW()+(-7), COLUMN()+(0), 1)),INDIRECT(ADDRESS(ROW()+(-10), COLUMN()+(0), 1))), 2)</f>
        <v>1021.250000</v>
      </c>
    </row>
  </sheetData>
  <mergeCells count="55">
    <mergeCell ref="A1:H1"/>
    <mergeCell ref="B3:C3"/>
    <mergeCell ref="D3:H3"/>
    <mergeCell ref="A4:H4"/>
    <mergeCell ref="A7:B7"/>
    <mergeCell ref="C7:D7"/>
    <mergeCell ref="A8:B8"/>
    <mergeCell ref="C8:D8"/>
    <mergeCell ref="E8:F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  <mergeCell ref="A22:B22"/>
    <mergeCell ref="C22:D22"/>
    <mergeCell ref="E22:F22"/>
    <mergeCell ref="A23:B23"/>
    <mergeCell ref="C23:D23"/>
    <mergeCell ref="A24:B24"/>
    <mergeCell ref="C24:D24"/>
    <mergeCell ref="A25:B25"/>
    <mergeCell ref="C25:D25"/>
    <mergeCell ref="F25:G25"/>
    <mergeCell ref="A26:B26"/>
    <mergeCell ref="C26:D26"/>
    <mergeCell ref="E26:F26"/>
    <mergeCell ref="A27:B27"/>
    <mergeCell ref="C27:D27"/>
    <mergeCell ref="A28:E28"/>
    <mergeCell ref="F28:G28"/>
  </mergeCells>
  <pageMargins left="0.620079" right="0.472441" top="0.472441" bottom="0.472441" header="0.0" footer="0.0"/>
  <pageSetup paperSize="9" orientation="portrait"/>
  <rowBreaks count="0" manualBreakCount="0">
    </rowBreaks>
</worksheet>
</file>