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<sst xmlns="http://schemas.openxmlformats.org/spreadsheetml/2006/main" count="58" uniqueCount="58">
  <si>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</si>
  <si>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</si>
  <si>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</si>
  <si>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</si>
  <si>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</si>
  <si>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</si>
  <si>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</si>
  <si>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</si>
  <si>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</si>
  <si>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</si>
  <si>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</si>
  <si>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</si>
  <si>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</si>
  <si>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</si>
  <si>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</si>
  <si>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</si>
  <si>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</si>
  <si>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</si>
  <si>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</si>
  <si>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</si>
  <si>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</si>
  <si>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</si>
  <si>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</si>
  <si>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</si>
  <si>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mt20mhp020a</t>
  </si>
  <si>
    <t xml:space="preserve">m</t>
  </si>
  <si>
    <t xml:space="preserve">Piezas prefabricadas de concreto, color gris,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</si>
  <si>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</si>
  <si>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</si>
  <si>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</si>
  <si>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mt10haf110ahc</t>
  </si>
  <si>
    <t xml:space="preserve">m³</t>
  </si>
  <si>
    <t xml:space="preserve">Concreto f'c=245 kg/cm² (3500 psi), clase de exposición F0 S0 P0 C0, tamaño máximo del agregado 19 mm, consistencia blanda, premezclado, según ACI 318.</t>
  </si>
  <si>
    <t xml:space="preserve">mt07aco110g</t>
  </si>
  <si>
    <t xml:space="preserve">kg</t>
  </si>
  <si>
    <t xml:space="preserve">Acero en varillas corrugadas, Grado 60 (fy=4200 kg/cm²), diámetros varios, según ASTM A 615.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</si>
  <si>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</si>
  <si>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</si>
  <si>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</si>
  <si>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</si>
  <si>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</si>
  <si>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</si>
  <si>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</si>
  <si>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</si>
  <si>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</si>
  <si>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</si>
  <si>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</si>
  <si>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</si>
  <si>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</si>
  <si>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</si>
  <si>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</si>
  <si>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</si>
  <si>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</si>
  <si>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</si>
  <si>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</si>
  <si>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</si>
  <si>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103,32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</si>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</sst>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72" customWidth="1"/>
    <col min="4" max="4" width="56.68" customWidth="1"/>
    <col min="5" max="5" width="15.45" customWidth="1"/>
    <col min="6" max="6" width="14.13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0.006000</v>
      </c>
      <c r="F9" s="15">
        <v>32.160000</v>
      </c>
      <c r="G9" s="15">
        <f ca="1">ROUND(INDIRECT(ADDRESS(ROW()+(0), COLUMN()+(-2), 1))*INDIRECT(ADDRESS(ROW()+(0), COLUMN()+(-1), 1)), 2)</f>
        <v>0.190000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0.027000</v>
      </c>
      <c r="F10" s="15">
        <v>442.220000</v>
      </c>
      <c r="G10" s="15">
        <f ca="1">ROUND(INDIRECT(ADDRESS(ROW()+(0), COLUMN()+(-2), 1))*INDIRECT(ADDRESS(ROW()+(0), COLUMN()+(-1), 1)), 2)</f>
        <v>11.940000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6.840000</v>
      </c>
      <c r="F11" s="15">
        <v>3.500000</v>
      </c>
      <c r="G11" s="15">
        <f ca="1">ROUND(INDIRECT(ADDRESS(ROW()+(0), COLUMN()+(-2), 1))*INDIRECT(ADDRESS(ROW()+(0), COLUMN()+(-1), 1)), 2)</f>
        <v>23.940000</v>
      </c>
    </row>
    <row r="12" spans="1:7" ht="21.60" thickBot="1" customHeight="1">
      <c r="A12" s="1" t="s">
        <v>21</v>
      </c>
      <c r="B12" s="1"/>
      <c r="C12" s="13" t="s">
        <v>22</v>
      </c>
      <c r="D12" s="1" t="s">
        <v>23</v>
      </c>
      <c r="E12" s="14">
        <v>0.137000</v>
      </c>
      <c r="F12" s="15">
        <v>25.720000</v>
      </c>
      <c r="G12" s="15">
        <f ca="1">ROUND(INDIRECT(ADDRESS(ROW()+(0), COLUMN()+(-2), 1))*INDIRECT(ADDRESS(ROW()+(0), COLUMN()+(-1), 1)), 2)</f>
        <v>3.520000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1.050000</v>
      </c>
      <c r="F13" s="15">
        <v>715.740000</v>
      </c>
      <c r="G13" s="15">
        <f ca="1">ROUND(INDIRECT(ADDRESS(ROW()+(0), COLUMN()+(-2), 1))*INDIRECT(ADDRESS(ROW()+(0), COLUMN()+(-1), 1)), 2)</f>
        <v>751.530000</v>
      </c>
    </row>
    <row r="14" spans="1:7" ht="31.20" thickBot="1" customHeight="1">
      <c r="A14" s="1" t="s">
        <v>27</v>
      </c>
      <c r="B14" s="1"/>
      <c r="C14" s="13" t="s">
        <v>28</v>
      </c>
      <c r="D14" s="1" t="s">
        <v>29</v>
      </c>
      <c r="E14" s="14">
        <v>0.282000</v>
      </c>
      <c r="F14" s="15">
        <v>51.020000</v>
      </c>
      <c r="G14" s="15">
        <f ca="1">ROUND(INDIRECT(ADDRESS(ROW()+(0), COLUMN()+(-2), 1))*INDIRECT(ADDRESS(ROW()+(0), COLUMN()+(-1), 1)), 2)</f>
        <v>14.390000</v>
      </c>
    </row>
    <row r="15" spans="1:7" ht="31.20" thickBot="1" customHeight="1">
      <c r="A15" s="1" t="s">
        <v>30</v>
      </c>
      <c r="B15" s="1"/>
      <c r="C15" s="13" t="s">
        <v>31</v>
      </c>
      <c r="D15" s="1" t="s">
        <v>32</v>
      </c>
      <c r="E15" s="14">
        <v>0.040000</v>
      </c>
      <c r="F15" s="15">
        <v>2588.160000</v>
      </c>
      <c r="G15" s="15">
        <f ca="1">ROUND(INDIRECT(ADDRESS(ROW()+(0), COLUMN()+(-2), 1))*INDIRECT(ADDRESS(ROW()+(0), COLUMN()+(-1), 1)), 2)</f>
        <v>103.530000</v>
      </c>
    </row>
    <row r="16" spans="1:7" ht="21.60" thickBot="1" customHeight="1">
      <c r="A16" s="1" t="s">
        <v>33</v>
      </c>
      <c r="B16" s="1"/>
      <c r="C16" s="13" t="s">
        <v>34</v>
      </c>
      <c r="D16" s="1" t="s">
        <v>35</v>
      </c>
      <c r="E16" s="14">
        <v>1.776000</v>
      </c>
      <c r="F16" s="15">
        <v>19.940000</v>
      </c>
      <c r="G16" s="15">
        <f ca="1">ROUND(INDIRECT(ADDRESS(ROW()+(0), COLUMN()+(-2), 1))*INDIRECT(ADDRESS(ROW()+(0), COLUMN()+(-1), 1)), 2)</f>
        <v>35.410000</v>
      </c>
    </row>
    <row r="17" spans="1:7" ht="12.00" thickBot="1" customHeight="1">
      <c r="A17" s="1" t="s">
        <v>36</v>
      </c>
      <c r="B17" s="1"/>
      <c r="C17" s="13" t="s">
        <v>37</v>
      </c>
      <c r="D17" s="1" t="s">
        <v>38</v>
      </c>
      <c r="E17" s="16">
        <v>0.180000</v>
      </c>
      <c r="F17" s="17">
        <v>219.930000</v>
      </c>
      <c r="G17" s="17">
        <f ca="1">ROUND(INDIRECT(ADDRESS(ROW()+(0), COLUMN()+(-2), 1))*INDIRECT(ADDRESS(ROW()+(0), COLUMN()+(-1), 1)), 2)</f>
        <v>39.590000</v>
      </c>
    </row>
    <row r="18" spans="1:7" ht="12.00" thickBot="1" customHeight="1">
      <c r="A18" s="18"/>
      <c r="B18" s="18"/>
      <c r="C18" s="18"/>
      <c r="D18" s="18"/>
      <c r="E18" s="12" t="s">
        <v>39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984.040000</v>
      </c>
    </row>
    <row r="19" spans="1:7" ht="12.00" thickBot="1" customHeight="1">
      <c r="A19" s="18">
        <v>2.000000</v>
      </c>
      <c r="B19" s="18"/>
      <c r="C19" s="18"/>
      <c r="D19" s="21" t="s">
        <v>40</v>
      </c>
      <c r="E19" s="21"/>
      <c r="F19" s="18"/>
      <c r="G19" s="18"/>
    </row>
    <row r="20" spans="1:7" ht="12.00" thickBot="1" customHeight="1">
      <c r="A20" s="1" t="s">
        <v>41</v>
      </c>
      <c r="B20" s="1"/>
      <c r="C20" s="13" t="s">
        <v>42</v>
      </c>
      <c r="D20" s="1" t="s">
        <v>43</v>
      </c>
      <c r="E20" s="16">
        <v>0.014000</v>
      </c>
      <c r="F20" s="17">
        <v>31.810000</v>
      </c>
      <c r="G20" s="17">
        <f ca="1">ROUND(INDIRECT(ADDRESS(ROW()+(0), COLUMN()+(-2), 1))*INDIRECT(ADDRESS(ROW()+(0), COLUMN()+(-1), 1)), 2)</f>
        <v>0.450000</v>
      </c>
    </row>
    <row r="21" spans="1:7" ht="12.00" thickBot="1" customHeight="1">
      <c r="A21" s="18"/>
      <c r="B21" s="18"/>
      <c r="C21" s="18"/>
      <c r="D21" s="18"/>
      <c r="E21" s="12" t="s">
        <v>44</v>
      </c>
      <c r="F21" s="12"/>
      <c r="G21" s="20">
        <f ca="1">ROUND(SUM(INDIRECT(ADDRESS(ROW()+(-1), COLUMN()+(0), 1))), 2)</f>
        <v>0.450000</v>
      </c>
    </row>
    <row r="22" spans="1:7" ht="12.00" thickBot="1" customHeight="1">
      <c r="A22" s="18">
        <v>3.000000</v>
      </c>
      <c r="B22" s="18"/>
      <c r="C22" s="18"/>
      <c r="D22" s="21" t="s">
        <v>45</v>
      </c>
      <c r="E22" s="21"/>
      <c r="F22" s="18"/>
      <c r="G22" s="18"/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4">
        <v>0.248000</v>
      </c>
      <c r="F23" s="15">
        <v>51.800000</v>
      </c>
      <c r="G23" s="15">
        <f ca="1">ROUND(INDIRECT(ADDRESS(ROW()+(0), COLUMN()+(-2), 1))*INDIRECT(ADDRESS(ROW()+(0), COLUMN()+(-1), 1)), 2)</f>
        <v>12.850000</v>
      </c>
    </row>
    <row r="24" spans="1:7" ht="12.00" thickBot="1" customHeight="1">
      <c r="A24" s="1" t="s">
        <v>49</v>
      </c>
      <c r="B24" s="1"/>
      <c r="C24" s="13" t="s">
        <v>50</v>
      </c>
      <c r="D24" s="1" t="s">
        <v>51</v>
      </c>
      <c r="E24" s="16">
        <v>0.426000</v>
      </c>
      <c r="F24" s="17">
        <v>36.690000</v>
      </c>
      <c r="G24" s="17">
        <f ca="1">ROUND(INDIRECT(ADDRESS(ROW()+(0), COLUMN()+(-2), 1))*INDIRECT(ADDRESS(ROW()+(0), COLUMN()+(-1), 1)), 2)</f>
        <v>15.630000</v>
      </c>
    </row>
    <row r="25" spans="1:7" ht="12.00" thickBot="1" customHeight="1">
      <c r="A25" s="18"/>
      <c r="B25" s="18"/>
      <c r="C25" s="18"/>
      <c r="D25" s="18"/>
      <c r="E25" s="12" t="s">
        <v>52</v>
      </c>
      <c r="F25" s="12"/>
      <c r="G25" s="20">
        <f ca="1">ROUND(SUM(INDIRECT(ADDRESS(ROW()+(-1), COLUMN()+(0), 1)),INDIRECT(ADDRESS(ROW()+(-2), COLUMN()+(0), 1))), 2)</f>
        <v>28.480000</v>
      </c>
    </row>
    <row r="26" spans="1:7" ht="12.00" thickBot="1" customHeight="1">
      <c r="A26" s="18">
        <v>4.000000</v>
      </c>
      <c r="B26" s="18"/>
      <c r="C26" s="18"/>
      <c r="D26" s="21" t="s">
        <v>53</v>
      </c>
      <c r="E26" s="21"/>
      <c r="F26" s="18"/>
      <c r="G26" s="18"/>
    </row>
    <row r="27" spans="1:7" ht="12.00" thickBot="1" customHeight="1">
      <c r="A27" s="22"/>
      <c r="B27" s="22"/>
      <c r="C27" s="23" t="s">
        <v>54</v>
      </c>
      <c r="D27" s="22" t="s">
        <v>55</v>
      </c>
      <c r="E27" s="16">
        <v>2.000000</v>
      </c>
      <c r="F27" s="17">
        <f ca="1">ROUND(SUM(INDIRECT(ADDRESS(ROW()+(-2), COLUMN()+(1), 1)),INDIRECT(ADDRESS(ROW()+(-6), COLUMN()+(1), 1)),INDIRECT(ADDRESS(ROW()+(-9), COLUMN()+(1), 1))), 2)</f>
        <v>1012.970000</v>
      </c>
      <c r="G27" s="17">
        <f ca="1">ROUND(INDIRECT(ADDRESS(ROW()+(0), COLUMN()+(-2), 1))*INDIRECT(ADDRESS(ROW()+(0), COLUMN()+(-1), 1))/100, 2)</f>
        <v>20.260000</v>
      </c>
    </row>
    <row r="28" spans="1:7" ht="12.00" thickBot="1" customHeight="1">
      <c r="A28" s="6" t="s">
        <v>56</v>
      </c>
      <c r="B28" s="6"/>
      <c r="C28" s="7"/>
      <c r="D28" s="8"/>
      <c r="E28" s="24" t="s">
        <v>57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1033.230000</v>
      </c>
    </row>
  </sheetData>
  <mergeCells count="3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620079" right="0.472441" top="0.472441" bottom="0.472441" header="0.0" footer="0.0"/>
  <pageSetup paperSize="9" orientation="portrait"/>
  <rowBreaks count="0" manualBreakCount="0">
    </rowBreaks>
</worksheet>
</file>