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<sst xmlns="http://schemas.openxmlformats.org/spreadsheetml/2006/main" count="44" uniqueCount="44">
  <si>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</si>
  <si>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IGI025</t>
  </si>
  <si>
    <t xml:space="preserve">Ud</t>
  </si>
  <si>
    <t xml:space="preserve">Colector.</t>
  </si>
  <si>
    <r>
      <rPr>
        <sz val="8.25"/>
        <color rgb="FF000000"/>
        <rFont val="Arial"/>
        <family val="2"/>
      </rPr>
      <t xml:space="preserve">Colector de cobre, con entrada de 3/4" de diámetro y tres derivaciones de 3/4" de diámetro, para unión roscada, manómetro de acero inoxidable y llave de esfera de latón con mando de mariposa. Incluso toma de tierra, elementos de montaje y demás accesorios necesarios para su correcto funcionamiento.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</si>
  <si>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</si>
  <si>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</si>
  <si>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</si>
  <si>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</si>
  <si>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</si>
  <si>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</si>
  <si>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</si>
  <si>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mt43acc010b</t>
  </si>
  <si>
    <t xml:space="preserve">Ud</t>
  </si>
  <si>
    <t xml:space="preserve">Colector de cobre, con entrada de 3/4" de diámetro y tres derivaciones de 3/4" de diámetro, para unión roscada.</t>
  </si>
  <si>
    <t xml:space="preserve">mt43acc020</t>
  </si>
  <si>
    <t xml:space="preserve">Ud</t>
  </si>
  <si>
    <t xml:space="preserve">Manómetro de acero inoxidable para una presión de 0 a 600 mbar, de 100 mm de diámetro, rosca de conexión de 1/2" y precisión del 0,5%.</t>
  </si>
  <si>
    <t xml:space="preserve">mt43acv060a</t>
  </si>
  <si>
    <t xml:space="preserve">Ud</t>
  </si>
  <si>
    <t xml:space="preserve">Llave de esfera de latón con mando de mariposa, con rosca cilíndrica GAS hembra-macho de 1/2" de diámetro, PN=5 bar.</t>
  </si>
  <si>
    <t xml:space="preserve">mt35ttc010a</t>
  </si>
  <si>
    <t xml:space="preserve">m</t>
  </si>
  <si>
    <t xml:space="preserve">Conductor de cobre desnudo, de 25 mm².</t>
  </si>
  <si>
    <t xml:space="preserve">mt35ttc030</t>
  </si>
  <si>
    <t xml:space="preserve">Ud</t>
  </si>
  <si>
    <t xml:space="preserve">Abrazadera de latón.</t>
  </si>
  <si>
    <t xml:space="preserve">mt35tte010b</t>
  </si>
  <si>
    <t xml:space="preserve">Ud</t>
  </si>
  <si>
    <t xml:space="preserve">Electrodo para red de toma de tierra cobreado con 300 µm, fabricado en acero, de 15 mm de diámetro y 2 m de longitud.</t>
  </si>
  <si>
    <t xml:space="preserve">Subtotal materiales:</t>
  </si>
  <si>
    <t xml:space="preserve">Mano de obra</t>
  </si>
  <si>
    <t xml:space="preserve">mo010</t>
  </si>
  <si>
    <t xml:space="preserve">h</t>
  </si>
  <si>
    <t xml:space="preserve">Instalador de gas.</t>
  </si>
  <si>
    <t xml:space="preserve">mo109</t>
  </si>
  <si>
    <t xml:space="preserve">h</t>
  </si>
  <si>
    <t xml:space="preserve">Ayudante de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</si>
  <si>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</si>
  <si>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</si>
  <si>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</si>
  <si>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</si>
  <si>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459,95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</si>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</sst>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80" customWidth="1"/>
    <col min="2" max="2" width="6.12" customWidth="1"/>
    <col min="3" max="3" width="7.14" customWidth="1"/>
    <col min="4" max="4" width="72.08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2317.62</v>
      </c>
      <c r="G10" s="12">
        <f ca="1">ROUND(INDIRECT(ADDRESS(ROW()+(0), COLUMN()+(-2), 1))*INDIRECT(ADDRESS(ROW()+(0), COLUMN()+(-1), 1)), 2)</f>
        <v>2317.62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2900.9</v>
      </c>
      <c r="G11" s="12">
        <f ca="1">ROUND(INDIRECT(ADDRESS(ROW()+(0), COLUMN()+(-2), 1))*INDIRECT(ADDRESS(ROW()+(0), COLUMN()+(-1), 1)), 2)</f>
        <v>2900.9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386.47</v>
      </c>
      <c r="G12" s="12">
        <f ca="1">ROUND(INDIRECT(ADDRESS(ROW()+(0), COLUMN()+(-2), 1))*INDIRECT(ADDRESS(ROW()+(0), COLUMN()+(-1), 1)), 2)</f>
        <v>386.47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2</v>
      </c>
      <c r="F13" s="12">
        <v>43.2</v>
      </c>
      <c r="G13" s="12">
        <f ca="1">ROUND(INDIRECT(ADDRESS(ROW()+(0), COLUMN()+(-2), 1))*INDIRECT(ADDRESS(ROW()+(0), COLUMN()+(-1), 1)), 2)</f>
        <v>86.4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1</v>
      </c>
      <c r="F14" s="12">
        <v>46.53</v>
      </c>
      <c r="G14" s="12">
        <f ca="1">ROUND(INDIRECT(ADDRESS(ROW()+(0), COLUMN()+(-2), 1))*INDIRECT(ADDRESS(ROW()+(0), COLUMN()+(-1), 1)), 2)</f>
        <v>46.53</v>
      </c>
    </row>
    <row r="15" spans="1:7" ht="24.00" thickBot="1" customHeight="1">
      <c r="A15" s="1" t="s">
        <v>27</v>
      </c>
      <c r="B15" s="1"/>
      <c r="C15" s="10" t="s">
        <v>28</v>
      </c>
      <c r="D15" s="1" t="s">
        <v>29</v>
      </c>
      <c r="E15" s="13">
        <v>1</v>
      </c>
      <c r="F15" s="14">
        <v>598.22</v>
      </c>
      <c r="G15" s="14">
        <f ca="1">ROUND(INDIRECT(ADDRESS(ROW()+(0), COLUMN()+(-2), 1))*INDIRECT(ADDRESS(ROW()+(0), COLUMN()+(-1), 1)), 2)</f>
        <v>598.22</v>
      </c>
    </row>
    <row r="16" spans="1:7" ht="13.50" thickBot="1" customHeight="1">
      <c r="A16" s="15"/>
      <c r="B16" s="15"/>
      <c r="C16" s="15"/>
      <c r="D16" s="15"/>
      <c r="E16" s="9" t="s">
        <v>30</v>
      </c>
      <c r="F16" s="9"/>
      <c r="G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6336.14</v>
      </c>
    </row>
    <row r="17" spans="1:7" ht="13.50" thickBot="1" customHeight="1">
      <c r="A17" s="15">
        <v>2</v>
      </c>
      <c r="B17" s="15"/>
      <c r="C17" s="15"/>
      <c r="D17" s="18" t="s">
        <v>31</v>
      </c>
      <c r="E17" s="18"/>
      <c r="F17" s="15"/>
      <c r="G17" s="15"/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1">
        <v>0.494</v>
      </c>
      <c r="F18" s="12">
        <v>123.93</v>
      </c>
      <c r="G18" s="12">
        <f ca="1">ROUND(INDIRECT(ADDRESS(ROW()+(0), COLUMN()+(-2), 1))*INDIRECT(ADDRESS(ROW()+(0), COLUMN()+(-1), 1)), 2)</f>
        <v>61.22</v>
      </c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0.494</v>
      </c>
      <c r="F19" s="14">
        <v>89.97</v>
      </c>
      <c r="G19" s="14">
        <f ca="1">ROUND(INDIRECT(ADDRESS(ROW()+(0), COLUMN()+(-2), 1))*INDIRECT(ADDRESS(ROW()+(0), COLUMN()+(-1), 1)), 2)</f>
        <v>44.45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1)),INDIRECT(ADDRESS(ROW()+(-2), COLUMN()+(0), 1))), 2)</f>
        <v>105.67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9"/>
      <c r="B22" s="19"/>
      <c r="C22" s="20" t="s">
        <v>40</v>
      </c>
      <c r="D22" s="19" t="s">
        <v>41</v>
      </c>
      <c r="E22" s="13">
        <v>2</v>
      </c>
      <c r="F22" s="14">
        <f ca="1">ROUND(SUM(INDIRECT(ADDRESS(ROW()+(-2), COLUMN()+(1), 1)),INDIRECT(ADDRESS(ROW()+(-6), COLUMN()+(1), 1))), 2)</f>
        <v>6441.81</v>
      </c>
      <c r="G22" s="14">
        <f ca="1">ROUND(INDIRECT(ADDRESS(ROW()+(0), COLUMN()+(-2), 1))*INDIRECT(ADDRESS(ROW()+(0), COLUMN()+(-1), 1))/100, 2)</f>
        <v>128.84</v>
      </c>
    </row>
    <row r="23" spans="1:7" ht="13.50" thickBot="1" customHeight="1">
      <c r="A23" s="21" t="s">
        <v>42</v>
      </c>
      <c r="B23" s="21"/>
      <c r="C23" s="22"/>
      <c r="D23" s="23"/>
      <c r="E23" s="24" t="s">
        <v>43</v>
      </c>
      <c r="F23" s="25"/>
      <c r="G23" s="26">
        <f ca="1">ROUND(SUM(INDIRECT(ADDRESS(ROW()+(-1), COLUMN()+(0), 1)),INDIRECT(ADDRESS(ROW()+(-3), COLUMN()+(0), 1)),INDIRECT(ADDRESS(ROW()+(-7), COLUMN()+(0), 1))), 2)</f>
        <v>6570.65</v>
      </c>
    </row>
  </sheetData>
  <mergeCells count="25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E16:F16"/>
    <mergeCell ref="A17:B17"/>
    <mergeCell ref="D17:E17"/>
    <mergeCell ref="A18:B18"/>
    <mergeCell ref="A19:B19"/>
    <mergeCell ref="A20:B20"/>
    <mergeCell ref="E20:F20"/>
    <mergeCell ref="A21:B21"/>
    <mergeCell ref="D21:E21"/>
    <mergeCell ref="A22:B22"/>
    <mergeCell ref="A23:D23"/>
    <mergeCell ref="E23:F23"/>
  </mergeCells>
  <pageMargins left="0.147638" right="0.147638" top="0.206693" bottom="0.206693" header="0.0" footer="0.0"/>
  <pageSetup paperSize="9" orientation="portrait"/>
  <rowBreaks count="0" manualBreakCount="0">
    </rowBreaks>
</worksheet>
</file>