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<sst xmlns="http://schemas.openxmlformats.org/spreadsheetml/2006/main" count="35" uniqueCount="35">
  <si>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</si>
  <si>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LCV010</t>
  </si>
  <si>
    <t xml:space="preserve">Ud</t>
  </si>
  <si>
    <t xml:space="preserve">Puertas exteriores y ventanas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</si>
  <si>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</si>
  <si>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</si>
  <si>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</si>
  <si>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</si>
  <si>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</si>
  <si>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</si>
  <si>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</si>
  <si>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</si>
  <si>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</si>
  <si>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</si>
  <si>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W/(m²K), perfiles de estética recta, espesor en paredes exteriores de 2,8 mm, 5 cámaras, refuerzos interiores de acero galvanizado, mecanizaciones de desagüe y descompresión, juntas de estanqueidad de EPDM, herrajes bicromatados, sin compacto.</t>
  </si>
  <si>
    <t xml:space="preserve">mt24pem010</t>
  </si>
  <si>
    <t xml:space="preserve">m</t>
  </si>
  <si>
    <t xml:space="preserve">Premarco para puertas exteriores y ventanas de PVC.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</si>
  <si>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</si>
  <si>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</si>
  <si>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</si>
  <si>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</si>
  <si>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</si>
  <si>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</si>
  <si>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</si>
  <si>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</si>
  <si>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</si>
  <si>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</si>
  <si>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</si>
  <si>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</si>
  <si>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</si>
  <si>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</si>
  <si>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</si>
  <si>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454,50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</si>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</sst>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91" customWidth="1"/>
    <col min="3" max="3" width="5.10" customWidth="1"/>
    <col min="4" max="4" width="10.49" customWidth="1"/>
    <col min="5" max="5" width="48.52" customWidth="1"/>
    <col min="6" max="6" width="10.78" customWidth="1"/>
    <col min="7" max="7" width="2.48" customWidth="1"/>
    <col min="8" max="8" width="6.41" customWidth="1"/>
    <col min="9" max="9" width="5.68" customWidth="1"/>
    <col min="10" max="10" width="3.21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79.2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1.000000</v>
      </c>
      <c r="G9" s="14"/>
      <c r="H9" s="15">
        <v>4187.300000</v>
      </c>
      <c r="I9" s="15"/>
      <c r="J9" s="15">
        <f ca="1">ROUND(INDIRECT(ADDRESS(ROW()+(0), COLUMN()+(-4), 1))*INDIRECT(ADDRESS(ROW()+(0), COLUMN()+(-2), 1)), 2)</f>
        <v>4187.300000</v>
      </c>
      <c r="K9" s="15"/>
    </row>
    <row r="10" spans="1:11" ht="12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3.600000</v>
      </c>
      <c r="G10" s="14"/>
      <c r="H10" s="15">
        <v>165.700000</v>
      </c>
      <c r="I10" s="15"/>
      <c r="J10" s="15">
        <f ca="1">ROUND(INDIRECT(ADDRESS(ROW()+(0), COLUMN()+(-4), 1))*INDIRECT(ADDRESS(ROW()+(0), COLUMN()+(-2), 1)), 2)</f>
        <v>596.520000</v>
      </c>
      <c r="K10" s="15"/>
    </row>
    <row r="11" spans="1:11" ht="12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6">
        <v>0.200000</v>
      </c>
      <c r="G11" s="16"/>
      <c r="H11" s="17">
        <v>105.320000</v>
      </c>
      <c r="I11" s="17"/>
      <c r="J11" s="17">
        <f ca="1">ROUND(INDIRECT(ADDRESS(ROW()+(0), COLUMN()+(-4), 1))*INDIRECT(ADDRESS(ROW()+(0), COLUMN()+(-2), 1)), 2)</f>
        <v>21.060000</v>
      </c>
      <c r="K11" s="17"/>
    </row>
    <row r="12" spans="1:11" ht="12.00" thickBot="1" customHeight="1">
      <c r="A12" s="18"/>
      <c r="B12" s="18"/>
      <c r="C12" s="18"/>
      <c r="D12" s="18"/>
      <c r="E12" s="18"/>
      <c r="F12" s="12" t="s">
        <v>21</v>
      </c>
      <c r="G12" s="12"/>
      <c r="H12" s="12"/>
      <c r="I12" s="12"/>
      <c r="J12" s="20">
        <f ca="1">ROUND(SUM(INDIRECT(ADDRESS(ROW()+(-1), COLUMN()+(0), 1)),INDIRECT(ADDRESS(ROW()+(-2), COLUMN()+(0), 1)),INDIRECT(ADDRESS(ROW()+(-3), COLUMN()+(0), 1))), 2)</f>
        <v>4804.880000</v>
      </c>
      <c r="K12" s="20"/>
    </row>
    <row r="13" spans="1:11" ht="12.00" thickBot="1" customHeight="1">
      <c r="A13" s="18">
        <v>2.000000</v>
      </c>
      <c r="B13" s="18"/>
      <c r="C13" s="18"/>
      <c r="D13" s="21" t="s">
        <v>22</v>
      </c>
      <c r="E13" s="21"/>
      <c r="F13" s="21"/>
      <c r="G13" s="21"/>
      <c r="H13" s="18"/>
      <c r="I13" s="18"/>
      <c r="J13" s="18"/>
      <c r="K13" s="18"/>
    </row>
    <row r="14" spans="1:11" ht="12.0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2.035000</v>
      </c>
      <c r="G14" s="14"/>
      <c r="H14" s="15">
        <v>52.640000</v>
      </c>
      <c r="I14" s="15"/>
      <c r="J14" s="15">
        <f ca="1">ROUND(INDIRECT(ADDRESS(ROW()+(0), COLUMN()+(-4), 1))*INDIRECT(ADDRESS(ROW()+(0), COLUMN()+(-2), 1)), 2)</f>
        <v>107.120000</v>
      </c>
      <c r="K14" s="15"/>
    </row>
    <row r="15" spans="1:11" ht="12.0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6">
        <v>1.017000</v>
      </c>
      <c r="G15" s="16"/>
      <c r="H15" s="17">
        <v>38.280000</v>
      </c>
      <c r="I15" s="17"/>
      <c r="J15" s="17">
        <f ca="1">ROUND(INDIRECT(ADDRESS(ROW()+(0), COLUMN()+(-4), 1))*INDIRECT(ADDRESS(ROW()+(0), COLUMN()+(-2), 1)), 2)</f>
        <v>38.930000</v>
      </c>
      <c r="K15" s="17"/>
    </row>
    <row r="16" spans="1:11" ht="12.00" thickBot="1" customHeight="1">
      <c r="A16" s="18"/>
      <c r="B16" s="18"/>
      <c r="C16" s="18"/>
      <c r="D16" s="18"/>
      <c r="E16" s="18"/>
      <c r="F16" s="12" t="s">
        <v>29</v>
      </c>
      <c r="G16" s="12"/>
      <c r="H16" s="12"/>
      <c r="I16" s="12"/>
      <c r="J16" s="20">
        <f ca="1">ROUND(SUM(INDIRECT(ADDRESS(ROW()+(-1), COLUMN()+(0), 1)),INDIRECT(ADDRESS(ROW()+(-2), COLUMN()+(0), 1))), 2)</f>
        <v>146.050000</v>
      </c>
      <c r="K16" s="20"/>
    </row>
    <row r="17" spans="1:11" ht="12.00" thickBot="1" customHeight="1">
      <c r="A17" s="18">
        <v>3.000000</v>
      </c>
      <c r="B17" s="18"/>
      <c r="C17" s="18"/>
      <c r="D17" s="21" t="s">
        <v>30</v>
      </c>
      <c r="E17" s="21"/>
      <c r="F17" s="21"/>
      <c r="G17" s="21"/>
      <c r="H17" s="18"/>
      <c r="I17" s="18"/>
      <c r="J17" s="18"/>
      <c r="K17" s="18"/>
    </row>
    <row r="18" spans="1:11" ht="12.00" thickBot="1" customHeight="1">
      <c r="A18" s="22"/>
      <c r="B18" s="23" t="s">
        <v>31</v>
      </c>
      <c r="C18" s="23"/>
      <c r="D18" s="22" t="s">
        <v>32</v>
      </c>
      <c r="E18" s="22"/>
      <c r="F18" s="16">
        <v>2.000000</v>
      </c>
      <c r="G18" s="16"/>
      <c r="H18" s="17">
        <f ca="1">ROUND(SUM(INDIRECT(ADDRESS(ROW()+(-2), COLUMN()+(2), 1)),INDIRECT(ADDRESS(ROW()+(-6), COLUMN()+(2), 1))), 2)</f>
        <v>4950.930000</v>
      </c>
      <c r="I18" s="17"/>
      <c r="J18" s="17">
        <f ca="1">ROUND(INDIRECT(ADDRESS(ROW()+(0), COLUMN()+(-4), 1))*INDIRECT(ADDRESS(ROW()+(0), COLUMN()+(-2), 1))/100, 2)</f>
        <v>99.020000</v>
      </c>
      <c r="K18" s="17"/>
    </row>
    <row r="19" spans="1:11" ht="12.00" thickBot="1" customHeight="1">
      <c r="A19" s="6" t="s">
        <v>33</v>
      </c>
      <c r="B19" s="7"/>
      <c r="C19" s="7"/>
      <c r="D19" s="8"/>
      <c r="E19" s="8"/>
      <c r="F19" s="24" t="s">
        <v>34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5049.950000</v>
      </c>
      <c r="K19" s="26"/>
    </row>
  </sheetData>
  <mergeCells count="6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I12"/>
    <mergeCell ref="J12:K12"/>
    <mergeCell ref="B13:C13"/>
    <mergeCell ref="D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I16"/>
    <mergeCell ref="J16:K16"/>
    <mergeCell ref="B17:C17"/>
    <mergeCell ref="D17:G17"/>
    <mergeCell ref="H17:I17"/>
    <mergeCell ref="J17:K17"/>
    <mergeCell ref="B18:C18"/>
    <mergeCell ref="D18:E18"/>
    <mergeCell ref="F18:G18"/>
    <mergeCell ref="H18:I18"/>
    <mergeCell ref="J18:K18"/>
    <mergeCell ref="A19:E19"/>
    <mergeCell ref="F19:I19"/>
    <mergeCell ref="J19:K19"/>
  </mergeCells>
  <pageMargins left="0.620079" right="0.472441" top="0.472441" bottom="0.472441" header="0.0" footer="0.0"/>
  <pageSetup paperSize="9" orientation="portrait"/>
  <rowBreaks count="0" manualBreakCount="0">
    </rowBreaks>
</worksheet>
</file>