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<sst xmlns="http://schemas.openxmlformats.org/spreadsheetml/2006/main" count="23" uniqueCount="23">
  <si>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</si>
  <si>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LCZ010</t>
  </si>
  <si>
    <t xml:space="preserve">m²</t>
  </si>
  <si>
    <t xml:space="preserve">Reparación de puertas exteriores y ventanas.</t>
  </si>
  <si>
    <r>
      <rPr>
        <sz val="7.80"/>
        <color rgb="FF000000"/>
        <rFont val="Arial"/>
        <family val="2"/>
      </rPr>
      <t xml:space="preserve">Reparación de puertas exteriores y ventanas </t>
    </r>
    <r>
      <rPr>
        <b/>
        <sz val="7.80"/>
        <color rgb="FF000000"/>
        <rFont val="Arial"/>
        <family val="2"/>
      </rPr>
      <t xml:space="preserve">de acero</t>
    </r>
    <r>
      <rPr>
        <sz val="7.80"/>
        <color rgb="FF000000"/>
        <rFont val="Arial"/>
        <family val="2"/>
      </rPr>
      <t xml:space="preserve"> "in situ", con un grado de deterioro </t>
    </r>
    <r>
      <rPr>
        <b/>
        <sz val="7.80"/>
        <color rgb="FF000000"/>
        <rFont val="Arial"/>
        <family val="2"/>
      </rPr>
      <t xml:space="preserve">medio</t>
    </r>
    <r>
      <rPr>
        <sz val="7.80"/>
        <color rgb="FF000000"/>
        <rFont val="Arial"/>
        <family val="2"/>
      </rPr>
      <t xml:space="preserve">, mediante la corrección de descuadres y sustitución de herrajes deteriorados.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</si>
  <si>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</si>
  <si>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</si>
  <si>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</si>
  <si>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</si>
  <si>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</si>
  <si>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</si>
  <si>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</si>
  <si>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mo018</t>
  </si>
  <si>
    <t xml:space="preserve">h</t>
  </si>
  <si>
    <t xml:space="preserve">Fierrero.</t>
  </si>
  <si>
    <t xml:space="preserve">mo059</t>
  </si>
  <si>
    <t xml:space="preserve">h</t>
  </si>
  <si>
    <t xml:space="preserve">Ayudante de fierrero.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</si>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</sst>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5.68" customWidth="1"/>
    <col min="3" max="3" width="3.64" customWidth="1"/>
    <col min="4" max="4" width="12.97" customWidth="1"/>
    <col min="5" max="5" width="27.54" customWidth="1"/>
    <col min="6" max="6" width="22.15" customWidth="1"/>
    <col min="7" max="7" width="18.21" customWidth="1"/>
    <col min="8" max="8" width="9.62" customWidth="1"/>
    <col min="9" max="9" width="2.91" customWidth="1"/>
    <col min="10" max="10" width="2.77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1.721000</v>
      </c>
      <c r="G9" s="15">
        <v>52.640000</v>
      </c>
      <c r="H9" s="15">
        <f ca="1">ROUND(INDIRECT(ADDRESS(ROW()+(0), COLUMN()+(-2), 1))*INDIRECT(ADDRESS(ROW()+(0), COLUMN()+(-1), 1)), 2)</f>
        <v>90.590000</v>
      </c>
      <c r="I9" s="15"/>
      <c r="J9" s="15"/>
      <c r="K9" s="15"/>
    </row>
    <row r="10" spans="1:11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6">
        <v>1.721000</v>
      </c>
      <c r="G10" s="17">
        <v>38.280000</v>
      </c>
      <c r="H10" s="17">
        <f ca="1">ROUND(INDIRECT(ADDRESS(ROW()+(0), COLUMN()+(-2), 1))*INDIRECT(ADDRESS(ROW()+(0), COLUMN()+(-1), 1)), 2)</f>
        <v>65.880000</v>
      </c>
      <c r="I10" s="17"/>
      <c r="J10" s="17"/>
      <c r="K10" s="17"/>
    </row>
    <row r="11" spans="1:11" ht="12.00" thickBot="1" customHeight="1">
      <c r="A11" s="18"/>
      <c r="B11" s="18"/>
      <c r="C11" s="18"/>
      <c r="D11" s="18"/>
      <c r="E11" s="18"/>
      <c r="F11" s="12" t="s">
        <v>18</v>
      </c>
      <c r="G11" s="12"/>
      <c r="H11" s="20">
        <f ca="1">ROUND(SUM(INDIRECT(ADDRESS(ROW()+(-1), COLUMN()+(0), 1)),INDIRECT(ADDRESS(ROW()+(-2), COLUMN()+(0), 1))), 2)</f>
        <v>156.470000</v>
      </c>
      <c r="I11" s="20"/>
      <c r="J11" s="20"/>
      <c r="K11" s="20"/>
    </row>
    <row r="12" spans="1:11" ht="12.00" thickBot="1" customHeight="1">
      <c r="A12" s="18">
        <v>2.000000</v>
      </c>
      <c r="B12" s="18"/>
      <c r="C12" s="18"/>
      <c r="D12" s="18"/>
      <c r="E12" s="21" t="s">
        <v>19</v>
      </c>
      <c r="F12" s="21"/>
      <c r="G12" s="18"/>
      <c r="H12" s="18"/>
      <c r="I12" s="18"/>
      <c r="J12" s="18"/>
      <c r="K12" s="18"/>
    </row>
    <row r="13" spans="1:11" ht="12.00" thickBot="1" customHeight="1">
      <c r="A13" s="22"/>
      <c r="B13" s="22"/>
      <c r="C13" s="23" t="s">
        <v>20</v>
      </c>
      <c r="D13" s="23"/>
      <c r="E13" s="22" t="s">
        <v>21</v>
      </c>
      <c r="F13" s="16">
        <v>2.000000</v>
      </c>
      <c r="G13" s="17">
        <f ca="1">ROUND(SUM(INDIRECT(ADDRESS(ROW()+(-2), COLUMN()+(1), 1)),INDIRECT(ADDRESS(ROW()+(-6), COLUMN()+(1), 1))), 2)</f>
        <v>156.470000</v>
      </c>
      <c r="H13" s="17">
        <f ca="1">ROUND(INDIRECT(ADDRESS(ROW()+(0), COLUMN()+(-2), 1))*INDIRECT(ADDRESS(ROW()+(0), COLUMN()+(-1), 1))/100, 2)</f>
        <v>3.130000</v>
      </c>
      <c r="I13" s="17"/>
      <c r="J13" s="17"/>
      <c r="K13" s="17"/>
    </row>
    <row r="14" spans="1:11" ht="12.00" thickBot="1" customHeight="1">
      <c r="A14" s="11"/>
      <c r="B14" s="11"/>
      <c r="C14" s="11"/>
      <c r="D14" s="11"/>
      <c r="E14" s="11"/>
      <c r="F14" s="24" t="s">
        <v>22</v>
      </c>
      <c r="G14" s="24"/>
      <c r="H14" s="25">
        <f ca="1">ROUND(SUM(INDIRECT(ADDRESS(ROW()+(-1), COLUMN()+(0), 1)),INDIRECT(ADDRESS(ROW()+(-3), COLUMN()+(0), 1)),INDIRECT(ADDRESS(ROW()+(-7), COLUMN()+(0), 1))), 2)</f>
        <v>159.600000</v>
      </c>
      <c r="I14" s="25"/>
      <c r="J14" s="25"/>
      <c r="K14" s="25"/>
    </row>
  </sheetData>
  <mergeCells count="32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F11:G11"/>
    <mergeCell ref="H11:K11"/>
    <mergeCell ref="A12:B12"/>
    <mergeCell ref="C12:D12"/>
    <mergeCell ref="E12:F12"/>
    <mergeCell ref="H12:K12"/>
    <mergeCell ref="A13:B13"/>
    <mergeCell ref="C13:D13"/>
    <mergeCell ref="H13:K13"/>
    <mergeCell ref="A14:B14"/>
    <mergeCell ref="C14:D14"/>
    <mergeCell ref="F14:G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