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<sst xmlns="http://schemas.openxmlformats.org/spreadsheetml/2006/main" count="29" uniqueCount="29">
  <si>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</si>
  <si>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NIR020</t>
  </si>
  <si>
    <t xml:space="preserve">m²</t>
  </si>
  <si>
    <t xml:space="preserve">Revestimiento bituminoso.</t>
  </si>
  <si>
    <r>
      <rPr>
        <sz val="8.25"/>
        <color rgb="FF000000"/>
        <rFont val="Arial"/>
        <family val="2"/>
      </rPr>
      <t xml:space="preserve">Impermeabilización mediante una mano de fondo de </t>
    </r>
    <r>
      <rPr>
        <b/>
        <sz val="8.25"/>
        <color rgb="FF000000"/>
        <rFont val="Arial"/>
        <family val="2"/>
      </rPr>
      <t xml:space="preserve">pintura impermeabilizante bicomponente, a base de resina epoxi y betún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diluida con un 25% de agua</t>
    </r>
    <r>
      <rPr>
        <sz val="8.25"/>
        <color rgb="FF000000"/>
        <rFont val="Arial"/>
        <family val="2"/>
      </rPr>
      <t xml:space="preserve">, y una mano de acabado con el mismo producto sin diluir, con un rendimiento de </t>
    </r>
    <r>
      <rPr>
        <b/>
        <sz val="8.25"/>
        <color rgb="FF000000"/>
        <rFont val="Arial"/>
        <family val="2"/>
      </rPr>
      <t xml:space="preserve">0,25</t>
    </r>
    <r>
      <rPr>
        <sz val="8.25"/>
        <color rgb="FF000000"/>
        <rFont val="Arial"/>
        <family val="2"/>
      </rPr>
      <t xml:space="preserve"> kg/m² cada mano.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</si>
  <si>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</si>
  <si>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</si>
  <si>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</si>
  <si>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</si>
  <si>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</si>
  <si>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</si>
  <si>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</si>
  <si>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mt27upx200a</t>
  </si>
  <si>
    <t xml:space="preserve">kg</t>
  </si>
  <si>
    <t xml:space="preserve">Pintura impermeabilizante bicomponente, a base de resina epoxi y betún, para aplicar con brocha, rodillo o pistola.</t>
  </si>
  <si>
    <t xml:space="preserve">Subtotal materiales:</t>
  </si>
  <si>
    <t xml:space="preserve">Mano de obra</t>
  </si>
  <si>
    <t xml:space="preserve">mo032</t>
  </si>
  <si>
    <t xml:space="preserve">h</t>
  </si>
  <si>
    <t xml:space="preserve">Aplicador de productos impermeabilizantes.</t>
  </si>
  <si>
    <t xml:space="preserve">mo070</t>
  </si>
  <si>
    <t xml:space="preserve">h</t>
  </si>
  <si>
    <t xml:space="preserve">Ayudante de aplicador de productos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</si>
  <si>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</si>
  <si>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</si>
  <si>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</si>
  <si>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</si>
  <si>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4,70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</si>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</sst>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19" customWidth="1"/>
    <col min="4" max="4" width="6.46" customWidth="1"/>
    <col min="5" max="5" width="58.14" customWidth="1"/>
    <col min="6" max="6" width="13.60" customWidth="1"/>
    <col min="7" max="7" width="10.3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24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0.500000</v>
      </c>
      <c r="G10" s="13">
        <v>143.760000</v>
      </c>
      <c r="H10" s="13">
        <f ca="1">ROUND(INDIRECT(ADDRESS(ROW()+(0), COLUMN()+(-2), 1))*INDIRECT(ADDRESS(ROW()+(0), COLUMN()+(-1), 1)), 2)</f>
        <v>71.880000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71.880000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0">
        <v>0.179000</v>
      </c>
      <c r="G13" s="12">
        <v>65.380000</v>
      </c>
      <c r="H13" s="12">
        <f ca="1">ROUND(INDIRECT(ADDRESS(ROW()+(0), COLUMN()+(-2), 1))*INDIRECT(ADDRESS(ROW()+(0), COLUMN()+(-1), 1)), 2)</f>
        <v>11.700000</v>
      </c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1">
        <v>0.179000</v>
      </c>
      <c r="G14" s="13">
        <v>48.200000</v>
      </c>
      <c r="H14" s="13">
        <f ca="1">ROUND(INDIRECT(ADDRESS(ROW()+(0), COLUMN()+(-2), 1))*INDIRECT(ADDRESS(ROW()+(0), COLUMN()+(-1), 1)), 2)</f>
        <v>8.630000</v>
      </c>
    </row>
    <row r="15" spans="1:8" ht="13.50" thickBot="1" customHeight="1">
      <c r="A15" s="14"/>
      <c r="B15" s="14"/>
      <c r="C15" s="14"/>
      <c r="D15" s="14"/>
      <c r="E15" s="14"/>
      <c r="F15" s="8" t="s">
        <v>23</v>
      </c>
      <c r="G15" s="8"/>
      <c r="H15" s="16">
        <f ca="1">ROUND(SUM(INDIRECT(ADDRESS(ROW()+(-1), COLUMN()+(0), 1)),INDIRECT(ADDRESS(ROW()+(-2), COLUMN()+(0), 1))), 2)</f>
        <v>20.330000</v>
      </c>
    </row>
    <row r="16" spans="1:8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4"/>
      <c r="H16" s="14"/>
    </row>
    <row r="17" spans="1:8" ht="13.50" thickBot="1" customHeight="1">
      <c r="A17" s="18"/>
      <c r="B17" s="18"/>
      <c r="C17" s="19" t="s">
        <v>25</v>
      </c>
      <c r="D17" s="19"/>
      <c r="E17" s="18" t="s">
        <v>26</v>
      </c>
      <c r="F17" s="11">
        <v>2.000000</v>
      </c>
      <c r="G17" s="13">
        <f ca="1">ROUND(SUM(INDIRECT(ADDRESS(ROW()+(-2), COLUMN()+(1), 1)),INDIRECT(ADDRESS(ROW()+(-6), COLUMN()+(1), 1))), 2)</f>
        <v>92.210000</v>
      </c>
      <c r="H17" s="13">
        <f ca="1">ROUND(INDIRECT(ADDRESS(ROW()+(0), COLUMN()+(-2), 1))*INDIRECT(ADDRESS(ROW()+(0), COLUMN()+(-1), 1))/100, 2)</f>
        <v>1.840000</v>
      </c>
    </row>
    <row r="18" spans="1:8" ht="13.50" thickBot="1" customHeight="1">
      <c r="A18" s="20" t="s">
        <v>27</v>
      </c>
      <c r="B18" s="20"/>
      <c r="C18" s="21"/>
      <c r="D18" s="21"/>
      <c r="E18" s="22"/>
      <c r="F18" s="23" t="s">
        <v>28</v>
      </c>
      <c r="G18" s="24"/>
      <c r="H18" s="25">
        <f ca="1">ROUND(SUM(INDIRECT(ADDRESS(ROW()+(-1), COLUMN()+(0), 1)),INDIRECT(ADDRESS(ROW()+(-3), COLUMN()+(0), 1)),INDIRECT(ADDRESS(ROW()+(-7), COLUMN()+(0), 1))), 2)</f>
        <v>94.050000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