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<sst xmlns="http://schemas.openxmlformats.org/spreadsheetml/2006/main" count="88" uniqueCount="88">
  <si>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</si>
  <si>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QAB410</t>
  </si>
  <si>
    <t xml:space="preserve">m²</t>
  </si>
  <si>
    <t xml:space="preserve">Techo plano transitable, no ventilado, con piso fijo, para uso deportivo. Impermeabilización con láminas asfálticas.</t>
  </si>
  <si>
    <r>
      <rPr>
        <sz val="8.25"/>
        <color rgb="FF000000"/>
        <rFont val="Arial"/>
        <family val="2"/>
      </rPr>
      <t xml:space="preserve">Techo plano transitable, no ventilado, con piso fijo, tipo convencional,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AISLAMIENTO TÉRMICO: panel rígido de lana mineral soldable, hidrofugada, de 50 mm de espesor; IMPERMEABILIZACIÓN: tipo monocapa, adherida, formada por una lámina de betún modificado con elastómero SBS, masa nominal 4 kg/m², con armadura de fieltro de poliéster no tejido de 160 g/m², totalmente adherida con soplete;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concreto f'c=245 kg/cm² (3500 psi), clase de exposición F0 S0 P0 C0, tamaño máximo del agregado 19 mm, consistencia blanda de 10 cm de espesor, armado con malla soldada tipo 6x6 4,5/4,5 de acero Grado 70, con varillas espaciadas 15,24x15,24 cm de Ø 5,5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</si>
  <si>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</si>
  <si>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</si>
  <si>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</si>
  <si>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</si>
  <si>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</si>
  <si>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</si>
  <si>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</si>
  <si>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</si>
  <si>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</si>
  <si>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</si>
  <si>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</si>
  <si>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</si>
  <si>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</si>
  <si>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</si>
  <si>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</si>
  <si>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</si>
  <si>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</si>
  <si>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</si>
  <si>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</si>
  <si>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</si>
  <si>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</si>
  <si>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</si>
  <si>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</si>
  <si>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</si>
  <si>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</si>
  <si>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</si>
  <si>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</si>
  <si>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</si>
  <si>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mt16lrc010fd</t>
  </si>
  <si>
    <t xml:space="preserve">m²</t>
  </si>
  <si>
    <t xml:space="preserve">Panel rígido de lana mineral soldable, hidrofugada, revestido con betún asfáltico y film de polipropileno termofusible, de 50 mm de espesor, resistencia térmica &gt;= 1,3 m²K/W, conductividad térmica 0,038 W/(mK).</t>
  </si>
  <si>
    <t xml:space="preserve">mt14lba010g</t>
  </si>
  <si>
    <t xml:space="preserve">m²</t>
  </si>
  <si>
    <t xml:space="preserve">Lámina de betún modificado con elastómero SBS, de 3,5 mm de espesor, masa nominal 4 kg/m², con armadura de fieltro de poliéster no tejido de 160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</si>
  <si>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</si>
  <si>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</si>
  <si>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</si>
  <si>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mt07ame120ff</t>
  </si>
  <si>
    <t xml:space="preserve">m²</t>
  </si>
  <si>
    <t xml:space="preserve">Malla soldada tipo 6x6 4,5/4,5 de acero Grado 70, con varillas corrugadas espaciadas 15,24x15,24 cm de 5,5 mm de diámetro, según ASTM A 185 y ASTM A 497.</t>
  </si>
  <si>
    <t xml:space="preserve">mt10haf110ahc</t>
  </si>
  <si>
    <t xml:space="preserve">m³</t>
  </si>
  <si>
    <t xml:space="preserve">Concreto f'c=245 kg/cm² (3500 psi), clase de exposición F0 S0 P0 C0, tamaño máximo del agregado 19 mm, consistencia blanda, premezclado, según ACI 318.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</si>
  <si>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</si>
  <si>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</si>
  <si>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</si>
  <si>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</si>
  <si>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</si>
  <si>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</si>
  <si>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mt47adc030a</t>
  </si>
  <si>
    <t xml:space="preserve">kg</t>
  </si>
  <si>
    <t xml:space="preserve">Pintura bicomponente a base de resinas acrílico-epoxi.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</si>
  <si>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</si>
  <si>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</si>
  <si>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</si>
  <si>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</si>
  <si>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</si>
  <si>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</si>
  <si>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</si>
  <si>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</si>
  <si>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</si>
  <si>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</si>
  <si>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</si>
  <si>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</si>
  <si>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</si>
  <si>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</si>
  <si>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</si>
  <si>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</si>
  <si>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</si>
  <si>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</si>
  <si>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</si>
  <si>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</si>
  <si>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</si>
  <si>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</si>
  <si>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</si>
  <si>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</si>
  <si>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</si>
  <si>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</si>
  <si>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</si>
  <si>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</si>
  <si>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</si>
  <si>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693,28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</si>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</sst>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67.83" customWidth="1"/>
    <col min="5" max="5" width="15.30" customWidth="1"/>
    <col min="6" max="6" width="13.6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71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3.13</v>
      </c>
      <c r="G10" s="12">
        <f ca="1">ROUND(INDIRECT(ADDRESS(ROW()+(0), COLUMN()+(-2), 1))*INDIRECT(ADDRESS(ROW()+(0), COLUMN()+(-1), 1)), 2)</f>
        <v>9.39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2">
        <v>3316.9</v>
      </c>
      <c r="G11" s="12">
        <f ca="1">ROUND(INDIRECT(ADDRESS(ROW()+(0), COLUMN()+(-2), 1))*INDIRECT(ADDRESS(ROW()+(0), COLUMN()+(-1), 1)), 2)</f>
        <v>331.69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</v>
      </c>
      <c r="F12" s="12">
        <v>2188.69</v>
      </c>
      <c r="G12" s="12">
        <f ca="1">ROUND(INDIRECT(ADDRESS(ROW()+(0), COLUMN()+(-2), 1))*INDIRECT(ADDRESS(ROW()+(0), COLUMN()+(-1), 1)), 2)</f>
        <v>21.89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47.95</v>
      </c>
      <c r="G13" s="12">
        <f ca="1">ROUND(INDIRECT(ADDRESS(ROW()+(0), COLUMN()+(-2), 1))*INDIRECT(ADDRESS(ROW()+(0), COLUMN()+(-1), 1)), 2)</f>
        <v>0.48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0.008</v>
      </c>
      <c r="F14" s="12">
        <v>32.32</v>
      </c>
      <c r="G14" s="12">
        <f ca="1">ROUND(INDIRECT(ADDRESS(ROW()+(0), COLUMN()+(-2), 1))*INDIRECT(ADDRESS(ROW()+(0), COLUMN()+(-1), 1)), 2)</f>
        <v>0.26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0.065</v>
      </c>
      <c r="F15" s="12">
        <v>439.41</v>
      </c>
      <c r="G15" s="12">
        <f ca="1">ROUND(INDIRECT(ADDRESS(ROW()+(0), COLUMN()+(-2), 1))*INDIRECT(ADDRESS(ROW()+(0), COLUMN()+(-1), 1)), 2)</f>
        <v>28.56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10</v>
      </c>
      <c r="F16" s="12">
        <v>3.52</v>
      </c>
      <c r="G16" s="12">
        <f ca="1">ROUND(INDIRECT(ADDRESS(ROW()+(0), COLUMN()+(-2), 1))*INDIRECT(ADDRESS(ROW()+(0), COLUMN()+(-1), 1)), 2)</f>
        <v>35.2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1.05</v>
      </c>
      <c r="F17" s="12">
        <v>524.85</v>
      </c>
      <c r="G17" s="12">
        <f ca="1">ROUND(INDIRECT(ADDRESS(ROW()+(0), COLUMN()+(-2), 1))*INDIRECT(ADDRESS(ROW()+(0), COLUMN()+(-1), 1)), 2)</f>
        <v>551.09</v>
      </c>
    </row>
    <row r="18" spans="1:7" ht="34.50" thickBot="1" customHeight="1">
      <c r="A18" s="1" t="s">
        <v>36</v>
      </c>
      <c r="B18" s="1"/>
      <c r="C18" s="10" t="s">
        <v>37</v>
      </c>
      <c r="D18" s="1" t="s">
        <v>38</v>
      </c>
      <c r="E18" s="11">
        <v>1.1</v>
      </c>
      <c r="F18" s="12">
        <v>228.4</v>
      </c>
      <c r="G18" s="12">
        <f ca="1">ROUND(INDIRECT(ADDRESS(ROW()+(0), COLUMN()+(-2), 1))*INDIRECT(ADDRESS(ROW()+(0), COLUMN()+(-1), 1)), 2)</f>
        <v>251.24</v>
      </c>
    </row>
    <row r="19" spans="1:7" ht="55.50" thickBot="1" customHeight="1">
      <c r="A19" s="1" t="s">
        <v>39</v>
      </c>
      <c r="B19" s="1"/>
      <c r="C19" s="10" t="s">
        <v>40</v>
      </c>
      <c r="D19" s="1" t="s">
        <v>41</v>
      </c>
      <c r="E19" s="11">
        <v>1.05</v>
      </c>
      <c r="F19" s="12">
        <v>20.48</v>
      </c>
      <c r="G19" s="12">
        <f ca="1">ROUND(INDIRECT(ADDRESS(ROW()+(0), COLUMN()+(-2), 1))*INDIRECT(ADDRESS(ROW()+(0), COLUMN()+(-1), 1)), 2)</f>
        <v>21.5</v>
      </c>
    </row>
    <row r="20" spans="1:7" ht="34.50" thickBot="1" customHeight="1">
      <c r="A20" s="1" t="s">
        <v>42</v>
      </c>
      <c r="B20" s="1"/>
      <c r="C20" s="10" t="s">
        <v>43</v>
      </c>
      <c r="D20" s="1" t="s">
        <v>44</v>
      </c>
      <c r="E20" s="11">
        <v>1.1</v>
      </c>
      <c r="F20" s="12">
        <v>51.71</v>
      </c>
      <c r="G20" s="12">
        <f ca="1">ROUND(INDIRECT(ADDRESS(ROW()+(0), COLUMN()+(-2), 1))*INDIRECT(ADDRESS(ROW()+(0), COLUMN()+(-1), 1)), 2)</f>
        <v>56.88</v>
      </c>
    </row>
    <row r="21" spans="1:7" ht="24.00" thickBot="1" customHeight="1">
      <c r="A21" s="1" t="s">
        <v>45</v>
      </c>
      <c r="B21" s="1"/>
      <c r="C21" s="10" t="s">
        <v>46</v>
      </c>
      <c r="D21" s="1" t="s">
        <v>47</v>
      </c>
      <c r="E21" s="11">
        <v>0.1</v>
      </c>
      <c r="F21" s="12">
        <v>2557.42</v>
      </c>
      <c r="G21" s="12">
        <f ca="1">ROUND(INDIRECT(ADDRESS(ROW()+(0), COLUMN()+(-2), 1))*INDIRECT(ADDRESS(ROW()+(0), COLUMN()+(-1), 1)), 2)</f>
        <v>255.74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0.8</v>
      </c>
      <c r="F22" s="12">
        <v>90.06</v>
      </c>
      <c r="G22" s="12">
        <f ca="1">ROUND(INDIRECT(ADDRESS(ROW()+(0), COLUMN()+(-2), 1))*INDIRECT(ADDRESS(ROW()+(0), COLUMN()+(-1), 1)), 2)</f>
        <v>72.05</v>
      </c>
    </row>
    <row r="23" spans="1:7" ht="13.50" thickBot="1" customHeight="1">
      <c r="A23" s="1" t="s">
        <v>51</v>
      </c>
      <c r="B23" s="1"/>
      <c r="C23" s="10" t="s">
        <v>52</v>
      </c>
      <c r="D23" s="1" t="s">
        <v>53</v>
      </c>
      <c r="E23" s="11">
        <v>0.8</v>
      </c>
      <c r="F23" s="12">
        <v>295.11</v>
      </c>
      <c r="G23" s="12">
        <f ca="1">ROUND(INDIRECT(ADDRESS(ROW()+(0), COLUMN()+(-2), 1))*INDIRECT(ADDRESS(ROW()+(0), COLUMN()+(-1), 1)), 2)</f>
        <v>236.09</v>
      </c>
    </row>
    <row r="24" spans="1:7" ht="13.50" thickBot="1" customHeight="1">
      <c r="A24" s="1" t="s">
        <v>54</v>
      </c>
      <c r="B24" s="1"/>
      <c r="C24" s="10" t="s">
        <v>55</v>
      </c>
      <c r="D24" s="1" t="s">
        <v>56</v>
      </c>
      <c r="E24" s="13">
        <v>0.2</v>
      </c>
      <c r="F24" s="14">
        <v>319.1</v>
      </c>
      <c r="G24" s="14">
        <f ca="1">ROUND(INDIRECT(ADDRESS(ROW()+(0), COLUMN()+(-2), 1))*INDIRECT(ADDRESS(ROW()+(0), COLUMN()+(-1), 1)), 2)</f>
        <v>63.82</v>
      </c>
    </row>
    <row r="25" spans="1:7" ht="13.50" thickBot="1" customHeight="1">
      <c r="A25" s="15"/>
      <c r="B25" s="15"/>
      <c r="C25" s="15"/>
      <c r="D25" s="15"/>
      <c r="E25" s="9" t="s">
        <v>57</v>
      </c>
      <c r="F25" s="9"/>
      <c r="G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1935.88</v>
      </c>
    </row>
    <row r="26" spans="1:7" ht="13.50" thickBot="1" customHeight="1">
      <c r="A26" s="15">
        <v>2</v>
      </c>
      <c r="B26" s="15"/>
      <c r="C26" s="15"/>
      <c r="D26" s="18" t="s">
        <v>58</v>
      </c>
      <c r="E26" s="18"/>
      <c r="F26" s="15"/>
      <c r="G26" s="15"/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3">
        <v>0.038</v>
      </c>
      <c r="F27" s="14">
        <v>32.6</v>
      </c>
      <c r="G27" s="14">
        <f ca="1">ROUND(INDIRECT(ADDRESS(ROW()+(0), COLUMN()+(-2), 1))*INDIRECT(ADDRESS(ROW()+(0), COLUMN()+(-1), 1)), 2)</f>
        <v>1.24</v>
      </c>
    </row>
    <row r="28" spans="1:7" ht="13.50" thickBot="1" customHeight="1">
      <c r="A28" s="15"/>
      <c r="B28" s="15"/>
      <c r="C28" s="15"/>
      <c r="D28" s="15"/>
      <c r="E28" s="9" t="s">
        <v>62</v>
      </c>
      <c r="F28" s="9"/>
      <c r="G28" s="17">
        <f ca="1">ROUND(SUM(INDIRECT(ADDRESS(ROW()+(-1), COLUMN()+(0), 1))), 2)</f>
        <v>1.24</v>
      </c>
    </row>
    <row r="29" spans="1:7" ht="13.50" thickBot="1" customHeight="1">
      <c r="A29" s="15">
        <v>3</v>
      </c>
      <c r="B29" s="15"/>
      <c r="C29" s="15"/>
      <c r="D29" s="18" t="s">
        <v>63</v>
      </c>
      <c r="E29" s="18"/>
      <c r="F29" s="15"/>
      <c r="G29" s="15"/>
    </row>
    <row r="30" spans="1:7" ht="13.50" thickBot="1" customHeight="1">
      <c r="A30" s="1" t="s">
        <v>64</v>
      </c>
      <c r="B30" s="1"/>
      <c r="C30" s="10" t="s">
        <v>65</v>
      </c>
      <c r="D30" s="1" t="s">
        <v>66</v>
      </c>
      <c r="E30" s="11">
        <v>0.626</v>
      </c>
      <c r="F30" s="12">
        <v>71.73</v>
      </c>
      <c r="G30" s="12">
        <f ca="1">ROUND(INDIRECT(ADDRESS(ROW()+(0), COLUMN()+(-2), 1))*INDIRECT(ADDRESS(ROW()+(0), COLUMN()+(-1), 1)), 2)</f>
        <v>44.9</v>
      </c>
    </row>
    <row r="31" spans="1:7" ht="13.50" thickBot="1" customHeight="1">
      <c r="A31" s="1" t="s">
        <v>67</v>
      </c>
      <c r="B31" s="1"/>
      <c r="C31" s="10" t="s">
        <v>68</v>
      </c>
      <c r="D31" s="1" t="s">
        <v>69</v>
      </c>
      <c r="E31" s="11">
        <v>1.013</v>
      </c>
      <c r="F31" s="12">
        <v>51.22</v>
      </c>
      <c r="G31" s="12">
        <f ca="1">ROUND(INDIRECT(ADDRESS(ROW()+(0), COLUMN()+(-2), 1))*INDIRECT(ADDRESS(ROW()+(0), COLUMN()+(-1), 1)), 2)</f>
        <v>51.89</v>
      </c>
    </row>
    <row r="32" spans="1:7" ht="13.50" thickBot="1" customHeight="1">
      <c r="A32" s="1" t="s">
        <v>70</v>
      </c>
      <c r="B32" s="1"/>
      <c r="C32" s="10" t="s">
        <v>71</v>
      </c>
      <c r="D32" s="1" t="s">
        <v>72</v>
      </c>
      <c r="E32" s="11">
        <v>0.145</v>
      </c>
      <c r="F32" s="12">
        <v>71.73</v>
      </c>
      <c r="G32" s="12">
        <f ca="1">ROUND(INDIRECT(ADDRESS(ROW()+(0), COLUMN()+(-2), 1))*INDIRECT(ADDRESS(ROW()+(0), COLUMN()+(-1), 1)), 2)</f>
        <v>10.4</v>
      </c>
    </row>
    <row r="33" spans="1:7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0.145</v>
      </c>
      <c r="F33" s="12">
        <v>53.32</v>
      </c>
      <c r="G33" s="12">
        <f ca="1">ROUND(INDIRECT(ADDRESS(ROW()+(0), COLUMN()+(-2), 1))*INDIRECT(ADDRESS(ROW()+(0), COLUMN()+(-1), 1)), 2)</f>
        <v>7.73</v>
      </c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0.06</v>
      </c>
      <c r="F34" s="12">
        <v>73.85</v>
      </c>
      <c r="G34" s="12">
        <f ca="1">ROUND(INDIRECT(ADDRESS(ROW()+(0), COLUMN()+(-2), 1))*INDIRECT(ADDRESS(ROW()+(0), COLUMN()+(-1), 1)), 2)</f>
        <v>4.43</v>
      </c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3">
        <v>0.06</v>
      </c>
      <c r="F35" s="14">
        <v>53.32</v>
      </c>
      <c r="G35" s="14">
        <f ca="1">ROUND(INDIRECT(ADDRESS(ROW()+(0), COLUMN()+(-2), 1))*INDIRECT(ADDRESS(ROW()+(0), COLUMN()+(-1), 1)), 2)</f>
        <v>3.2</v>
      </c>
    </row>
    <row r="36" spans="1:7" ht="13.50" thickBot="1" customHeight="1">
      <c r="A36" s="15"/>
      <c r="B36" s="15"/>
      <c r="C36" s="15"/>
      <c r="D36" s="15"/>
      <c r="E36" s="9" t="s">
        <v>82</v>
      </c>
      <c r="F36" s="9"/>
      <c r="G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122.55</v>
      </c>
    </row>
    <row r="37" spans="1:7" ht="13.50" thickBot="1" customHeight="1">
      <c r="A37" s="15">
        <v>4</v>
      </c>
      <c r="B37" s="15"/>
      <c r="C37" s="15"/>
      <c r="D37" s="18" t="s">
        <v>83</v>
      </c>
      <c r="E37" s="18"/>
      <c r="F37" s="15"/>
      <c r="G37" s="15"/>
    </row>
    <row r="38" spans="1:7" ht="13.50" thickBot="1" customHeight="1">
      <c r="A38" s="19"/>
      <c r="B38" s="19"/>
      <c r="C38" s="20" t="s">
        <v>84</v>
      </c>
      <c r="D38" s="19" t="s">
        <v>85</v>
      </c>
      <c r="E38" s="13">
        <v>2</v>
      </c>
      <c r="F38" s="14">
        <f ca="1">ROUND(SUM(INDIRECT(ADDRESS(ROW()+(-2), COLUMN()+(1), 1)),INDIRECT(ADDRESS(ROW()+(-10), COLUMN()+(1), 1)),INDIRECT(ADDRESS(ROW()+(-13), COLUMN()+(1), 1))), 2)</f>
        <v>2059.67</v>
      </c>
      <c r="G38" s="14">
        <f ca="1">ROUND(INDIRECT(ADDRESS(ROW()+(0), COLUMN()+(-2), 1))*INDIRECT(ADDRESS(ROW()+(0), COLUMN()+(-1), 1))/100, 2)</f>
        <v>41.19</v>
      </c>
    </row>
    <row r="39" spans="1:7" ht="13.50" thickBot="1" customHeight="1">
      <c r="A39" s="21" t="s">
        <v>86</v>
      </c>
      <c r="B39" s="21"/>
      <c r="C39" s="22"/>
      <c r="D39" s="23"/>
      <c r="E39" s="24" t="s">
        <v>87</v>
      </c>
      <c r="F39" s="25"/>
      <c r="G39" s="26">
        <f ca="1">ROUND(SUM(INDIRECT(ADDRESS(ROW()+(-1), COLUMN()+(0), 1)),INDIRECT(ADDRESS(ROW()+(-3), COLUMN()+(0), 1)),INDIRECT(ADDRESS(ROW()+(-11), COLUMN()+(0), 1)),INDIRECT(ADDRESS(ROW()+(-14), COLUMN()+(0), 1))), 2)</f>
        <v>2100.86</v>
      </c>
    </row>
  </sheetData>
  <mergeCells count="4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E25:F25"/>
    <mergeCell ref="A26:B26"/>
    <mergeCell ref="D26:E26"/>
    <mergeCell ref="A27:B27"/>
    <mergeCell ref="A28:B28"/>
    <mergeCell ref="E28:F28"/>
    <mergeCell ref="A29:B29"/>
    <mergeCell ref="D29:E29"/>
    <mergeCell ref="A30:B30"/>
    <mergeCell ref="A31:B31"/>
    <mergeCell ref="A32:B32"/>
    <mergeCell ref="A33:B33"/>
    <mergeCell ref="A34:B34"/>
    <mergeCell ref="A35:B35"/>
    <mergeCell ref="A36:B36"/>
    <mergeCell ref="E36:F36"/>
    <mergeCell ref="A37:B37"/>
    <mergeCell ref="D37:E37"/>
    <mergeCell ref="A38:B38"/>
    <mergeCell ref="A39:D39"/>
    <mergeCell ref="E39:F39"/>
  </mergeCells>
  <pageMargins left="0.147638" right="0.147638" top="0.206693" bottom="0.206693" header="0.0" footer="0.0"/>
  <pageSetup paperSize="9" orientation="portrait"/>
  <rowBreaks count="0" manualBreakCount="0">
    </rowBreaks>
</worksheet>
</file>