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<sst xmlns="http://schemas.openxmlformats.org/spreadsheetml/2006/main" count="97" uniqueCount="97">
  <si>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</si>
  <si>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QAD012</t>
  </si>
  <si>
    <t xml:space="preserve">m²</t>
  </si>
  <si>
    <t xml:space="preserve">Techo plano transitable, no ventilado, con piso fijo, tipo convencional, para uso deportivo. Impermeabilización con láminas asfálticas, tipo bicapa.</t>
  </si>
  <si>
    <r>
      <rPr>
        <sz val="8.25"/>
        <color rgb="FF000000"/>
        <rFont val="Arial"/>
        <family val="2"/>
      </rPr>
      <t xml:space="preserve">Techo plano transitable, no ventilado, con piso fijo, tipo convencional, pendiente del 1% al 5%, para uso deportivo. FORMACIÓN DE PENDIENTES: mediante encintado de limatesas, limahoyas y juntas con maestras de ladrillo cerámico hueco doble y capa de arcilla expandida, vertida en seco y consolidada en su superficie con lechada de cemento, proporcionando una resistencia a compresión de 1 MPa y con una conductividad térmica de 0,087 W/(mK), con espesor medio de 10 cm; con capa de regularización de mortero de cemento, confeccionado en obra, dosificación 1:6 de 4 cm de espesor, acabado fratasado; AISLAMIENTO TÉRMICO: panel rígido de lana mineral hidrofugada; CAPA SEPARADORA BAJO CAPA DE REFUERZO: geotextil no tejido compuesto por fibras de poliéster unidas por agujeteado, (150 g/m²); CAPA DE REFUERZO: mortero de cemento CEM II/B-P 32,5 N tipo M-10 de 4 cm de espesor; IMPERMEABILIZACIÓN: tipo bicapa, adherida, compuesta por una lámina de betún modificado con elastómero SBS, masa nominal 3 kg/m², con armadura de fieltro de fibra de vidrio de 60 g/m² y una lámina de betún modificado con elastómero SBS, masa nominal 3 kg/m², con armadura de fieltro de poliéster no tejido de 160 g/m², totalmente adheridas con soplete, sin coincidir sus juntas; CAPA SEPARADORA BAJO PROTECCIÓN: geotextil no tejido compuesto por fibras de poliéster unidas por agujeteado, (200 g/m²); CAPA DE PROTECCIÓN: revestimiento continuo sintético, formado por la aplicación sucesiva de una capa de mortero epoxi bicomponente, abrasión Taber en seco &lt; 0,2 g y rendimiento aproximado de 0,80 kg/m²; dos capas de mortero bicomponente a base de resinas acrílico-epoxi, abrasión Taber en seco &lt; 0,2 g y rendimiento aproximado de 0,4 kg/m² por capa; y una capa de sellado con pintura bicomponente a base de resinas acrílico-epoxi, abrasión Taber en seco &lt; 0,2 g, viscosidad &gt; 40 poises y rendimiento aproximado de 0,2 kg/m²; extendidas a mano mediante rastras de banda de goma en capas uniformes con un espesor total aproximado de 1,0 mm, colocado sobre base de concreto f'c=245 kg/cm² (3500 psi), clase de exposición F0 S0 P0 C0, tamaño máximo del agregado 19 mm, consistencia blanda de 10 cm de espesor, armado con malla soldada tipo 6x6 4,5/4,5 de acero Grado 70, con varillas espaciadas 15,24x15,24 cm de Ø 5,5 mm.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</si>
  <si>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</si>
  <si>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</si>
  <si>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</si>
  <si>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</si>
  <si>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</si>
  <si>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</si>
  <si>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</si>
  <si>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</si>
  <si>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</si>
  <si>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</si>
  <si>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mt01arl030a</t>
  </si>
  <si>
    <t xml:space="preserve">m³</t>
  </si>
  <si>
    <t xml:space="preserve">Arcilla expandida, suministrada en sacos.</t>
  </si>
  <si>
    <t xml:space="preserve">mt09lec020b</t>
  </si>
  <si>
    <t xml:space="preserve">m³</t>
  </si>
  <si>
    <t xml:space="preserve">Lechada de cemento CEM II/B-P 32,5 N 1/3.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</si>
  <si>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</si>
  <si>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</si>
  <si>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contracción.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</si>
  <si>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</si>
  <si>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</si>
  <si>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</si>
  <si>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</si>
  <si>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</si>
  <si>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</si>
  <si>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</si>
  <si>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</si>
  <si>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</si>
  <si>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mt16lrc010ac</t>
  </si>
  <si>
    <t xml:space="preserve">m²</t>
  </si>
  <si>
    <t xml:space="preserve">Panel rígido de lana mineral hidrofugada, de 50 mm de espesor, resistencia térmica &gt;= 1,3 m²K/W, conductividad térmica 0,038 W/(mK), Euroclase A1 de reacción al fuego.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</si>
  <si>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</si>
  <si>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</si>
  <si>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 la prueba de perforación dinámica según ISO 13433 inferior a 40 mm, resistencia CBR a punzonamiento 0,3 kN y una masa superficial de 150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</si>
  <si>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</si>
  <si>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</si>
  <si>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</si>
  <si>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mt14lba010c</t>
  </si>
  <si>
    <t xml:space="preserve">m²</t>
  </si>
  <si>
    <t xml:space="preserve">Lámina de betún modificado con elastómero SBS, de 2,5 mm de espesor, masa nominal 3 kg/m², con armadura de fieltro de poliéster no tejido de 160 g/m², de superficie no protegida.</t>
  </si>
  <si>
    <t xml:space="preserve">mt14lba010a</t>
  </si>
  <si>
    <t xml:space="preserve">m²</t>
  </si>
  <si>
    <t xml:space="preserve">Lámina de betún modificado con elastómero SBS, de 2,5 mm de espesor, masa nominal 3 kg/m², con armadura de fieltro de fibra de vidrio de 60 g/m², de superficie no protegida.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</si>
  <si>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</si>
  <si>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</si>
  <si>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</t>
  </si>
  <si>
    <t xml:space="preserve">mt07ame120ff</t>
  </si>
  <si>
    <t xml:space="preserve">m²</t>
  </si>
  <si>
    <t xml:space="preserve">Malla soldada tipo 6x6 4,5/4,5 de acero Grado 70, con varillas corrugadas espaciadas 15,24x15,24 cm de 5,5 mm de diámetro, según ASTM A 185 y ASTM A 497.</t>
  </si>
  <si>
    <t xml:space="preserve">mt10haf110ahc</t>
  </si>
  <si>
    <t xml:space="preserve">m³</t>
  </si>
  <si>
    <t xml:space="preserve">Concreto f'c=245 kg/cm² (3500 psi), clase de exposición F0 S0 P0 C0, tamaño máximo del agregado 19 mm, consistencia blanda, premezclado, según ACI 318.</t>
  </si>
  <si>
    <t xml:space="preserve">mt47adc010a</t>
  </si>
  <si>
    <t xml:space="preserve">kg</t>
  </si>
  <si>
    <t xml:space="preserve">Mortero epoxi bicomponente.</t>
  </si>
  <si>
    <t xml:space="preserve">mt47adc020a</t>
  </si>
  <si>
    <t xml:space="preserve">kg</t>
  </si>
  <si>
    <t xml:space="preserve">Mortero bicomponente a base de resinas acrílico-epoxi.</t>
  </si>
  <si>
    <t xml:space="preserve">mt27pij030a</t>
  </si>
  <si>
    <t xml:space="preserve">kg</t>
  </si>
  <si>
    <t xml:space="preserve">Pintura bicomponente a base de resinas acrílico-epoxi.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</si>
  <si>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</si>
  <si>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</si>
  <si>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</si>
  <si>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</si>
  <si>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</si>
  <si>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</si>
  <si>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</si>
  <si>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</si>
  <si>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</si>
  <si>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</si>
  <si>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</si>
  <si>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</si>
  <si>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</si>
  <si>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</si>
  <si>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</si>
  <si>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</si>
  <si>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</si>
  <si>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</si>
  <si>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de aplicador de láminas impermeabilizantes.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</si>
  <si>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</si>
  <si>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</si>
  <si>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</si>
  <si>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</si>
  <si>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</si>
  <si>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</si>
  <si>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</si>
  <si>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</si>
  <si>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</si>
  <si>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</si>
  <si>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784,15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</si>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</sst>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14" customWidth="1"/>
    <col min="4" max="4" width="67.83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92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8.08</v>
      </c>
      <c r="G10" s="12">
        <f ca="1">ROUND(INDIRECT(ADDRESS(ROW()+(0), COLUMN()+(-2), 1))*INDIRECT(ADDRESS(ROW()+(0), COLUMN()+(-1), 1)), 2)</f>
        <v>24.24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</v>
      </c>
      <c r="F11" s="12">
        <v>4138.64</v>
      </c>
      <c r="G11" s="12">
        <f ca="1">ROUND(INDIRECT(ADDRESS(ROW()+(0), COLUMN()+(-2), 1))*INDIRECT(ADDRESS(ROW()+(0), COLUMN()+(-1), 1)), 2)</f>
        <v>413.86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</v>
      </c>
      <c r="F12" s="12">
        <v>2783.59</v>
      </c>
      <c r="G12" s="12">
        <f ca="1">ROUND(INDIRECT(ADDRESS(ROW()+(0), COLUMN()+(-2), 1))*INDIRECT(ADDRESS(ROW()+(0), COLUMN()+(-1), 1)), 2)</f>
        <v>27.84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0.01</v>
      </c>
      <c r="F13" s="12">
        <v>48.38</v>
      </c>
      <c r="G13" s="12">
        <f ca="1">ROUND(INDIRECT(ADDRESS(ROW()+(0), COLUMN()+(-2), 1))*INDIRECT(ADDRESS(ROW()+(0), COLUMN()+(-1), 1)), 2)</f>
        <v>0.48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0.008</v>
      </c>
      <c r="F14" s="12">
        <v>38.26</v>
      </c>
      <c r="G14" s="12">
        <f ca="1">ROUND(INDIRECT(ADDRESS(ROW()+(0), COLUMN()+(-2), 1))*INDIRECT(ADDRESS(ROW()+(0), COLUMN()+(-1), 1)), 2)</f>
        <v>0.31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0.065</v>
      </c>
      <c r="F15" s="12">
        <v>515.57</v>
      </c>
      <c r="G15" s="12">
        <f ca="1">ROUND(INDIRECT(ADDRESS(ROW()+(0), COLUMN()+(-2), 1))*INDIRECT(ADDRESS(ROW()+(0), COLUMN()+(-1), 1)), 2)</f>
        <v>33.51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10</v>
      </c>
      <c r="F16" s="12">
        <v>4.16</v>
      </c>
      <c r="G16" s="12">
        <f ca="1">ROUND(INDIRECT(ADDRESS(ROW()+(0), COLUMN()+(-2), 1))*INDIRECT(ADDRESS(ROW()+(0), COLUMN()+(-1), 1)), 2)</f>
        <v>41.6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1.05</v>
      </c>
      <c r="F17" s="12">
        <v>686.45</v>
      </c>
      <c r="G17" s="12">
        <f ca="1">ROUND(INDIRECT(ADDRESS(ROW()+(0), COLUMN()+(-2), 1))*INDIRECT(ADDRESS(ROW()+(0), COLUMN()+(-1), 1)), 2)</f>
        <v>720.77</v>
      </c>
    </row>
    <row r="18" spans="1:7" ht="55.50" thickBot="1" customHeight="1">
      <c r="A18" s="1" t="s">
        <v>36</v>
      </c>
      <c r="B18" s="1"/>
      <c r="C18" s="10" t="s">
        <v>37</v>
      </c>
      <c r="D18" s="1" t="s">
        <v>38</v>
      </c>
      <c r="E18" s="11">
        <v>1.05</v>
      </c>
      <c r="F18" s="12">
        <v>24.52</v>
      </c>
      <c r="G18" s="12">
        <f ca="1">ROUND(INDIRECT(ADDRESS(ROW()+(0), COLUMN()+(-2), 1))*INDIRECT(ADDRESS(ROW()+(0), COLUMN()+(-1), 1)), 2)</f>
        <v>25.75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1">
        <v>0.04</v>
      </c>
      <c r="F19" s="12">
        <v>3295.32</v>
      </c>
      <c r="G19" s="12">
        <f ca="1">ROUND(INDIRECT(ADDRESS(ROW()+(0), COLUMN()+(-2), 1))*INDIRECT(ADDRESS(ROW()+(0), COLUMN()+(-1), 1)), 2)</f>
        <v>131.81</v>
      </c>
    </row>
    <row r="20" spans="1:7" ht="34.50" thickBot="1" customHeight="1">
      <c r="A20" s="1" t="s">
        <v>42</v>
      </c>
      <c r="B20" s="1"/>
      <c r="C20" s="10" t="s">
        <v>43</v>
      </c>
      <c r="D20" s="1" t="s">
        <v>44</v>
      </c>
      <c r="E20" s="11">
        <v>1.1</v>
      </c>
      <c r="F20" s="12">
        <v>199.98</v>
      </c>
      <c r="G20" s="12">
        <f ca="1">ROUND(INDIRECT(ADDRESS(ROW()+(0), COLUMN()+(-2), 1))*INDIRECT(ADDRESS(ROW()+(0), COLUMN()+(-1), 1)), 2)</f>
        <v>219.98</v>
      </c>
    </row>
    <row r="21" spans="1:7" ht="34.50" thickBot="1" customHeight="1">
      <c r="A21" s="1" t="s">
        <v>45</v>
      </c>
      <c r="B21" s="1"/>
      <c r="C21" s="10" t="s">
        <v>46</v>
      </c>
      <c r="D21" s="1" t="s">
        <v>47</v>
      </c>
      <c r="E21" s="11">
        <v>1.1</v>
      </c>
      <c r="F21" s="12">
        <v>173.36</v>
      </c>
      <c r="G21" s="12">
        <f ca="1">ROUND(INDIRECT(ADDRESS(ROW()+(0), COLUMN()+(-2), 1))*INDIRECT(ADDRESS(ROW()+(0), COLUMN()+(-1), 1)), 2)</f>
        <v>190.7</v>
      </c>
    </row>
    <row r="22" spans="1:7" ht="55.50" thickBot="1" customHeight="1">
      <c r="A22" s="1" t="s">
        <v>48</v>
      </c>
      <c r="B22" s="1"/>
      <c r="C22" s="10" t="s">
        <v>49</v>
      </c>
      <c r="D22" s="1" t="s">
        <v>50</v>
      </c>
      <c r="E22" s="11">
        <v>1.05</v>
      </c>
      <c r="F22" s="12">
        <v>33.62</v>
      </c>
      <c r="G22" s="12">
        <f ca="1">ROUND(INDIRECT(ADDRESS(ROW()+(0), COLUMN()+(-2), 1))*INDIRECT(ADDRESS(ROW()+(0), COLUMN()+(-1), 1)), 2)</f>
        <v>35.3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1">
        <v>1.1</v>
      </c>
      <c r="F23" s="12">
        <v>61.09</v>
      </c>
      <c r="G23" s="12">
        <f ca="1">ROUND(INDIRECT(ADDRESS(ROW()+(0), COLUMN()+(-2), 1))*INDIRECT(ADDRESS(ROW()+(0), COLUMN()+(-1), 1)), 2)</f>
        <v>67.2</v>
      </c>
    </row>
    <row r="24" spans="1:7" ht="24.00" thickBot="1" customHeight="1">
      <c r="A24" s="1" t="s">
        <v>54</v>
      </c>
      <c r="B24" s="1"/>
      <c r="C24" s="10" t="s">
        <v>55</v>
      </c>
      <c r="D24" s="1" t="s">
        <v>56</v>
      </c>
      <c r="E24" s="11">
        <v>0.1</v>
      </c>
      <c r="F24" s="12">
        <v>2930.27</v>
      </c>
      <c r="G24" s="12">
        <f ca="1">ROUND(INDIRECT(ADDRESS(ROW()+(0), COLUMN()+(-2), 1))*INDIRECT(ADDRESS(ROW()+(0), COLUMN()+(-1), 1)), 2)</f>
        <v>293.03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0.8</v>
      </c>
      <c r="F25" s="12">
        <v>104.68</v>
      </c>
      <c r="G25" s="12">
        <f ca="1">ROUND(INDIRECT(ADDRESS(ROW()+(0), COLUMN()+(-2), 1))*INDIRECT(ADDRESS(ROW()+(0), COLUMN()+(-1), 1)), 2)</f>
        <v>83.74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1">
        <v>0.8</v>
      </c>
      <c r="F26" s="12">
        <v>343.02</v>
      </c>
      <c r="G26" s="12">
        <f ca="1">ROUND(INDIRECT(ADDRESS(ROW()+(0), COLUMN()+(-2), 1))*INDIRECT(ADDRESS(ROW()+(0), COLUMN()+(-1), 1)), 2)</f>
        <v>274.42</v>
      </c>
    </row>
    <row r="27" spans="1:7" ht="13.50" thickBot="1" customHeight="1">
      <c r="A27" s="1" t="s">
        <v>63</v>
      </c>
      <c r="B27" s="1"/>
      <c r="C27" s="10" t="s">
        <v>64</v>
      </c>
      <c r="D27" s="1" t="s">
        <v>65</v>
      </c>
      <c r="E27" s="13">
        <v>0.2</v>
      </c>
      <c r="F27" s="14">
        <v>378.22</v>
      </c>
      <c r="G27" s="14">
        <f ca="1">ROUND(INDIRECT(ADDRESS(ROW()+(0), COLUMN()+(-2), 1))*INDIRECT(ADDRESS(ROW()+(0), COLUMN()+(-1), 1)), 2)</f>
        <v>75.64</v>
      </c>
    </row>
    <row r="28" spans="1:7" ht="13.50" thickBot="1" customHeight="1">
      <c r="A28" s="15"/>
      <c r="B28" s="15"/>
      <c r="C28" s="15"/>
      <c r="D28" s="15"/>
      <c r="E28" s="9" t="s">
        <v>66</v>
      </c>
      <c r="F28" s="9"/>
      <c r="G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2660.18</v>
      </c>
    </row>
    <row r="29" spans="1:7" ht="13.50" thickBot="1" customHeight="1">
      <c r="A29" s="15">
        <v>2</v>
      </c>
      <c r="B29" s="15"/>
      <c r="C29" s="15"/>
      <c r="D29" s="18" t="s">
        <v>67</v>
      </c>
      <c r="E29" s="18"/>
      <c r="F29" s="15"/>
      <c r="G29" s="15"/>
    </row>
    <row r="30" spans="1:7" ht="13.50" thickBot="1" customHeight="1">
      <c r="A30" s="1" t="s">
        <v>68</v>
      </c>
      <c r="B30" s="1"/>
      <c r="C30" s="10" t="s">
        <v>69</v>
      </c>
      <c r="D30" s="1" t="s">
        <v>70</v>
      </c>
      <c r="E30" s="13">
        <v>0.038</v>
      </c>
      <c r="F30" s="14">
        <v>76.52</v>
      </c>
      <c r="G30" s="14">
        <f ca="1">ROUND(INDIRECT(ADDRESS(ROW()+(0), COLUMN()+(-2), 1))*INDIRECT(ADDRESS(ROW()+(0), COLUMN()+(-1), 1)), 2)</f>
        <v>2.91</v>
      </c>
    </row>
    <row r="31" spans="1:7" ht="13.50" thickBot="1" customHeight="1">
      <c r="A31" s="15"/>
      <c r="B31" s="15"/>
      <c r="C31" s="15"/>
      <c r="D31" s="15"/>
      <c r="E31" s="9" t="s">
        <v>71</v>
      </c>
      <c r="F31" s="9"/>
      <c r="G31" s="17">
        <f ca="1">ROUND(SUM(INDIRECT(ADDRESS(ROW()+(-1), COLUMN()+(0), 1))), 2)</f>
        <v>2.91</v>
      </c>
    </row>
    <row r="32" spans="1:7" ht="13.50" thickBot="1" customHeight="1">
      <c r="A32" s="15">
        <v>3</v>
      </c>
      <c r="B32" s="15"/>
      <c r="C32" s="15"/>
      <c r="D32" s="18" t="s">
        <v>72</v>
      </c>
      <c r="E32" s="18"/>
      <c r="F32" s="15"/>
      <c r="G32" s="15"/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0.621</v>
      </c>
      <c r="F33" s="12">
        <v>120.58</v>
      </c>
      <c r="G33" s="12">
        <f ca="1">ROUND(INDIRECT(ADDRESS(ROW()+(0), COLUMN()+(-2), 1))*INDIRECT(ADDRESS(ROW()+(0), COLUMN()+(-1), 1)), 2)</f>
        <v>74.88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1.245</v>
      </c>
      <c r="F34" s="12">
        <v>86.84</v>
      </c>
      <c r="G34" s="12">
        <f ca="1">ROUND(INDIRECT(ADDRESS(ROW()+(0), COLUMN()+(-2), 1))*INDIRECT(ADDRESS(ROW()+(0), COLUMN()+(-1), 1)), 2)</f>
        <v>108.12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0.252</v>
      </c>
      <c r="F35" s="12">
        <v>120.58</v>
      </c>
      <c r="G35" s="12">
        <f ca="1">ROUND(INDIRECT(ADDRESS(ROW()+(0), COLUMN()+(-2), 1))*INDIRECT(ADDRESS(ROW()+(0), COLUMN()+(-1), 1)), 2)</f>
        <v>30.39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0.252</v>
      </c>
      <c r="F36" s="12">
        <v>90.13</v>
      </c>
      <c r="G36" s="12">
        <f ca="1">ROUND(INDIRECT(ADDRESS(ROW()+(0), COLUMN()+(-2), 1))*INDIRECT(ADDRESS(ROW()+(0), COLUMN()+(-1), 1)), 2)</f>
        <v>22.71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0.06</v>
      </c>
      <c r="F37" s="12">
        <v>123.93</v>
      </c>
      <c r="G37" s="12">
        <f ca="1">ROUND(INDIRECT(ADDRESS(ROW()+(0), COLUMN()+(-2), 1))*INDIRECT(ADDRESS(ROW()+(0), COLUMN()+(-1), 1)), 2)</f>
        <v>7.44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3">
        <v>0.06</v>
      </c>
      <c r="F38" s="14">
        <v>90.13</v>
      </c>
      <c r="G38" s="14">
        <f ca="1">ROUND(INDIRECT(ADDRESS(ROW()+(0), COLUMN()+(-2), 1))*INDIRECT(ADDRESS(ROW()+(0), COLUMN()+(-1), 1)), 2)</f>
        <v>5.41</v>
      </c>
    </row>
    <row r="39" spans="1:7" ht="13.50" thickBot="1" customHeight="1">
      <c r="A39" s="15"/>
      <c r="B39" s="15"/>
      <c r="C39" s="15"/>
      <c r="D39" s="15"/>
      <c r="E39" s="9" t="s">
        <v>91</v>
      </c>
      <c r="F39" s="9"/>
      <c r="G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248.95</v>
      </c>
    </row>
    <row r="40" spans="1:7" ht="13.50" thickBot="1" customHeight="1">
      <c r="A40" s="15">
        <v>4</v>
      </c>
      <c r="B40" s="15"/>
      <c r="C40" s="15"/>
      <c r="D40" s="18" t="s">
        <v>92</v>
      </c>
      <c r="E40" s="18"/>
      <c r="F40" s="15"/>
      <c r="G40" s="15"/>
    </row>
    <row r="41" spans="1:7" ht="13.50" thickBot="1" customHeight="1">
      <c r="A41" s="19"/>
      <c r="B41" s="19"/>
      <c r="C41" s="20" t="s">
        <v>93</v>
      </c>
      <c r="D41" s="19" t="s">
        <v>94</v>
      </c>
      <c r="E41" s="13">
        <v>2</v>
      </c>
      <c r="F41" s="14">
        <f ca="1">ROUND(SUM(INDIRECT(ADDRESS(ROW()+(-2), COLUMN()+(1), 1)),INDIRECT(ADDRESS(ROW()+(-10), COLUMN()+(1), 1)),INDIRECT(ADDRESS(ROW()+(-13), COLUMN()+(1), 1))), 2)</f>
        <v>2912.04</v>
      </c>
      <c r="G41" s="14">
        <f ca="1">ROUND(INDIRECT(ADDRESS(ROW()+(0), COLUMN()+(-2), 1))*INDIRECT(ADDRESS(ROW()+(0), COLUMN()+(-1), 1))/100, 2)</f>
        <v>58.24</v>
      </c>
    </row>
    <row r="42" spans="1:7" ht="13.50" thickBot="1" customHeight="1">
      <c r="A42" s="21" t="s">
        <v>95</v>
      </c>
      <c r="B42" s="21"/>
      <c r="C42" s="22"/>
      <c r="D42" s="23"/>
      <c r="E42" s="24" t="s">
        <v>96</v>
      </c>
      <c r="F42" s="25"/>
      <c r="G42" s="26">
        <f ca="1">ROUND(SUM(INDIRECT(ADDRESS(ROW()+(-1), COLUMN()+(0), 1)),INDIRECT(ADDRESS(ROW()+(-3), COLUMN()+(0), 1)),INDIRECT(ADDRESS(ROW()+(-11), COLUMN()+(0), 1)),INDIRECT(ADDRESS(ROW()+(-14), COLUMN()+(0), 1))), 2)</f>
        <v>2970.28</v>
      </c>
    </row>
  </sheetData>
  <mergeCells count="4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E28:F28"/>
    <mergeCell ref="A29:B29"/>
    <mergeCell ref="D29:E29"/>
    <mergeCell ref="A30:B30"/>
    <mergeCell ref="A31:B31"/>
    <mergeCell ref="E31:F31"/>
    <mergeCell ref="A32:B32"/>
    <mergeCell ref="D32:E32"/>
    <mergeCell ref="A33:B33"/>
    <mergeCell ref="A34:B34"/>
    <mergeCell ref="A35:B35"/>
    <mergeCell ref="A36:B36"/>
    <mergeCell ref="A37:B37"/>
    <mergeCell ref="A38:B38"/>
    <mergeCell ref="A39:B39"/>
    <mergeCell ref="E39:F39"/>
    <mergeCell ref="A40:B40"/>
    <mergeCell ref="D40:E40"/>
    <mergeCell ref="A41:B41"/>
    <mergeCell ref="A42:D42"/>
    <mergeCell ref="E42:F42"/>
  </mergeCells>
  <pageMargins left="0.147638" right="0.147638" top="0.206693" bottom="0.206693" header="0.0" footer="0.0"/>
  <pageSetup paperSize="9" orientation="portrait"/>
  <rowBreaks count="0" manualBreakCount="0">
    </rowBreaks>
</worksheet>
</file>