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<sst xmlns="http://schemas.openxmlformats.org/spreadsheetml/2006/main" count="97" uniqueCount="97">
  <si>
    <t xml:space="preserve"/>
  </si>
  <si>
    <t xml:space="preserve">QAD020</t>
  </si>
  <si>
    <t xml:space="preserve">m²</t>
  </si>
  <si>
    <t xml:space="preserve">Techo plano transitable, no ventilado, con piso fijo, tipo invertida, para uso deportivo. Impermeabilización con láminas asfálticas, tipo monocapa.</t>
  </si>
  <si>
    <r>
      <rPr>
        <sz val="8.25"/>
        <color rgb="FF000000"/>
        <rFont val="Arial"/>
        <family val="2"/>
      </rPr>
      <t xml:space="preserve">Techo plano transitable, no ventilado,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fratasado; IMPERMEABILIZACIÓN: tipo monocapa, adherida, formada por lámina de betún modificado con elastómero SBS, masa nominal 4 kg/m², con armadura de fieltro de poliéster no tejido de 160 g/m²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concreto f'c=245 kg/cm² (3500 psi), clase de exposición F0 S0 P0 C0, tamaño máximo del agregado 19 mm, consistencia blanda de 10 cm de espesor, armado con malla soldada tipo 6x6 4,5/4,5 de acero Grado 70, con varillas espaciadas 15,24x15,24 cm de Ø 5,5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</si>
  <si>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</si>
  <si>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</si>
  <si>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</si>
  <si>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</si>
  <si>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</si>
  <si>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</si>
  <si>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</si>
  <si>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</si>
  <si>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</si>
  <si>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</si>
  <si>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</si>
  <si>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</si>
  <si>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</si>
  <si>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</si>
  <si>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</si>
  <si>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</si>
  <si>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</si>
  <si>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</si>
  <si>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</si>
  <si>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</si>
  <si>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</si>
  <si>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</si>
  <si>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</si>
  <si>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</si>
  <si>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</si>
  <si>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</si>
  <si>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</si>
  <si>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</si>
  <si>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mt14lba010g</t>
  </si>
  <si>
    <t xml:space="preserve">m²</t>
  </si>
  <si>
    <t xml:space="preserve">Lámina de betún modificado con elastómero SBS, de 3,5 mm de espesor, masa nominal 4 kg/m², con armadura de fieltro de poliéster no tejido de 160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</si>
  <si>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</si>
  <si>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</si>
  <si>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</si>
  <si>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</si>
  <si>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</si>
  <si>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</si>
  <si>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</si>
  <si>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</si>
  <si>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</si>
  <si>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</si>
  <si>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</si>
  <si>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</si>
  <si>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</si>
  <si>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</si>
  <si>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</si>
  <si>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mt07ame120ff</t>
  </si>
  <si>
    <t xml:space="preserve">m²</t>
  </si>
  <si>
    <t xml:space="preserve">Malla soldada tipo 6x6 4,5/4,5 de acero Grado 70, con varillas corrugadas espaciadas 15,24x15,24 cm de 5,5 mm de diámetro, según ASTM A 185 y ASTM A 497.</t>
  </si>
  <si>
    <t xml:space="preserve">mt10haf110ahc</t>
  </si>
  <si>
    <t xml:space="preserve">m³</t>
  </si>
  <si>
    <t xml:space="preserve">Concreto f'c=245 kg/cm² (3500 psi), clase de exposición F0 S0 P0 C0, tamaño máximo del agregado 19 mm, consistencia blanda, premezclado, según ACI 318.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</si>
  <si>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</si>
  <si>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</si>
  <si>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</si>
  <si>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</si>
  <si>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</si>
  <si>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</si>
  <si>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</si>
  <si>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</si>
  <si>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</si>
  <si>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</si>
  <si>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</si>
  <si>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</si>
  <si>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</si>
  <si>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</si>
  <si>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</si>
  <si>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</si>
  <si>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</si>
  <si>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</si>
  <si>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</si>
  <si>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</si>
  <si>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</si>
  <si>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</si>
  <si>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</si>
  <si>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</si>
  <si>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</si>
  <si>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</si>
  <si>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</si>
  <si>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Ayudante de aplicador de láminas impermeabilizantes.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</si>
  <si>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</si>
  <si>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</si>
  <si>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</si>
  <si>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</si>
  <si>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</si>
  <si>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</si>
  <si>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</si>
  <si>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</si>
  <si>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</si>
  <si>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</si>
  <si>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644,20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</si>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</sst>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48" customWidth="1"/>
    <col min="4" max="4" width="106.42" customWidth="1"/>
    <col min="5" max="5" width="205.70" customWidth="1"/>
    <col min="6" max="6" width="15.30" customWidth="1"/>
    <col min="7" max="7" width="13.6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02.5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8.08</v>
      </c>
      <c r="H10" s="12">
        <f ca="1">ROUND(INDIRECT(ADDRESS(ROW()+(0), COLUMN()+(-2), 1))*INDIRECT(ADDRESS(ROW()+(0), COLUMN()+(-1), 1)), 2)</f>
        <v>24.24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4138.64</v>
      </c>
      <c r="H11" s="12">
        <f ca="1">ROUND(INDIRECT(ADDRESS(ROW()+(0), COLUMN()+(-2), 1))*INDIRECT(ADDRESS(ROW()+(0), COLUMN()+(-1), 1)), 2)</f>
        <v>413.86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2783.59</v>
      </c>
      <c r="H12" s="12">
        <f ca="1">ROUND(INDIRECT(ADDRESS(ROW()+(0), COLUMN()+(-2), 1))*INDIRECT(ADDRESS(ROW()+(0), COLUMN()+(-1), 1)), 2)</f>
        <v>27.84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48.38</v>
      </c>
      <c r="H13" s="12">
        <f ca="1">ROUND(INDIRECT(ADDRESS(ROW()+(0), COLUMN()+(-2), 1))*INDIRECT(ADDRESS(ROW()+(0), COLUMN()+(-1), 1)), 2)</f>
        <v>0.48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38.26</v>
      </c>
      <c r="H14" s="12">
        <f ca="1">ROUND(INDIRECT(ADDRESS(ROW()+(0), COLUMN()+(-2), 1))*INDIRECT(ADDRESS(ROW()+(0), COLUMN()+(-1), 1)), 2)</f>
        <v>0.31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515.57</v>
      </c>
      <c r="H15" s="12">
        <f ca="1">ROUND(INDIRECT(ADDRESS(ROW()+(0), COLUMN()+(-2), 1))*INDIRECT(ADDRESS(ROW()+(0), COLUMN()+(-1), 1)), 2)</f>
        <v>33.51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4.16</v>
      </c>
      <c r="H16" s="12">
        <f ca="1">ROUND(INDIRECT(ADDRESS(ROW()+(0), COLUMN()+(-2), 1))*INDIRECT(ADDRESS(ROW()+(0), COLUMN()+(-1), 1)), 2)</f>
        <v>41.6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250.07</v>
      </c>
      <c r="H17" s="12">
        <f ca="1">ROUND(INDIRECT(ADDRESS(ROW()+(0), COLUMN()+(-2), 1))*INDIRECT(ADDRESS(ROW()+(0), COLUMN()+(-1), 1)), 2)</f>
        <v>275.08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0.3</v>
      </c>
      <c r="G18" s="12">
        <v>119.08</v>
      </c>
      <c r="H18" s="12">
        <f ca="1">ROUND(INDIRECT(ADDRESS(ROW()+(0), COLUMN()+(-2), 1))*INDIRECT(ADDRESS(ROW()+(0), COLUMN()+(-1), 1)), 2)</f>
        <v>35.72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2.1</v>
      </c>
      <c r="G19" s="12">
        <v>24.52</v>
      </c>
      <c r="H19" s="12">
        <f ca="1">ROUND(INDIRECT(ADDRESS(ROW()+(0), COLUMN()+(-2), 1))*INDIRECT(ADDRESS(ROW()+(0), COLUMN()+(-1), 1)), 2)</f>
        <v>51.49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1.05</v>
      </c>
      <c r="G20" s="12">
        <v>283.58</v>
      </c>
      <c r="H20" s="12">
        <f ca="1">ROUND(INDIRECT(ADDRESS(ROW()+(0), COLUMN()+(-2), 1))*INDIRECT(ADDRESS(ROW()+(0), COLUMN()+(-1), 1)), 2)</f>
        <v>297.76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0.04</v>
      </c>
      <c r="G21" s="12">
        <v>3295.32</v>
      </c>
      <c r="H21" s="12">
        <f ca="1">ROUND(INDIRECT(ADDRESS(ROW()+(0), COLUMN()+(-2), 1))*INDIRECT(ADDRESS(ROW()+(0), COLUMN()+(-1), 1)), 2)</f>
        <v>131.81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1.05</v>
      </c>
      <c r="G22" s="12">
        <v>33.62</v>
      </c>
      <c r="H22" s="12">
        <f ca="1">ROUND(INDIRECT(ADDRESS(ROW()+(0), COLUMN()+(-2), 1))*INDIRECT(ADDRESS(ROW()+(0), COLUMN()+(-1), 1)), 2)</f>
        <v>35.3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2">
        <v>61.09</v>
      </c>
      <c r="H23" s="12">
        <f ca="1">ROUND(INDIRECT(ADDRESS(ROW()+(0), COLUMN()+(-2), 1))*INDIRECT(ADDRESS(ROW()+(0), COLUMN()+(-1), 1)), 2)</f>
        <v>67.2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0.1</v>
      </c>
      <c r="G24" s="12">
        <v>2930.27</v>
      </c>
      <c r="H24" s="12">
        <f ca="1">ROUND(INDIRECT(ADDRESS(ROW()+(0), COLUMN()+(-2), 1))*INDIRECT(ADDRESS(ROW()+(0), COLUMN()+(-1), 1)), 2)</f>
        <v>293.03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0.8</v>
      </c>
      <c r="G25" s="12">
        <v>104.68</v>
      </c>
      <c r="H25" s="12">
        <f ca="1">ROUND(INDIRECT(ADDRESS(ROW()+(0), COLUMN()+(-2), 1))*INDIRECT(ADDRESS(ROW()+(0), COLUMN()+(-1), 1)), 2)</f>
        <v>83.74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343.02</v>
      </c>
      <c r="H26" s="12">
        <f ca="1">ROUND(INDIRECT(ADDRESS(ROW()+(0), COLUMN()+(-2), 1))*INDIRECT(ADDRESS(ROW()+(0), COLUMN()+(-1), 1)), 2)</f>
        <v>274.42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3">
        <v>0.2</v>
      </c>
      <c r="G27" s="14">
        <v>378.22</v>
      </c>
      <c r="H27" s="14">
        <f ca="1">ROUND(INDIRECT(ADDRESS(ROW()+(0), COLUMN()+(-2), 1))*INDIRECT(ADDRESS(ROW()+(0), COLUMN()+(-1), 1)), 2)</f>
        <v>75.64</v>
      </c>
    </row>
    <row r="28" spans="1:8" ht="13.50" thickBot="1" customHeight="1">
      <c r="A28" s="15"/>
      <c r="B28" s="15"/>
      <c r="C28" s="15"/>
      <c r="D28" s="15"/>
      <c r="E28" s="15"/>
      <c r="F28" s="9" t="s">
        <v>66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2163.03</v>
      </c>
    </row>
    <row r="29" spans="1:8" ht="13.50" thickBot="1" customHeight="1">
      <c r="A29" s="15">
        <v>2</v>
      </c>
      <c r="B29" s="15"/>
      <c r="C29" s="15"/>
      <c r="D29" s="18" t="s">
        <v>67</v>
      </c>
      <c r="E29" s="18"/>
      <c r="F29" s="18"/>
      <c r="G29" s="15"/>
      <c r="H29" s="15"/>
    </row>
    <row r="30" spans="1:8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0.038</v>
      </c>
      <c r="G30" s="14">
        <v>76.52</v>
      </c>
      <c r="H30" s="14">
        <f ca="1">ROUND(INDIRECT(ADDRESS(ROW()+(0), COLUMN()+(-2), 1))*INDIRECT(ADDRESS(ROW()+(0), COLUMN()+(-1), 1)), 2)</f>
        <v>2.91</v>
      </c>
    </row>
    <row r="31" spans="1:8" ht="13.50" thickBot="1" customHeight="1">
      <c r="A31" s="15"/>
      <c r="B31" s="15"/>
      <c r="C31" s="15"/>
      <c r="D31" s="15"/>
      <c r="E31" s="15"/>
      <c r="F31" s="9" t="s">
        <v>71</v>
      </c>
      <c r="G31" s="9"/>
      <c r="H31" s="17">
        <f ca="1">ROUND(SUM(INDIRECT(ADDRESS(ROW()+(-1), COLUMN()+(0), 1))), 2)</f>
        <v>2.91</v>
      </c>
    </row>
    <row r="32" spans="1:8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5"/>
      <c r="H32" s="15"/>
    </row>
    <row r="33" spans="1:8" ht="13.50" thickBot="1" customHeight="1">
      <c r="A33" s="1" t="s">
        <v>73</v>
      </c>
      <c r="B33" s="1"/>
      <c r="C33" s="10" t="s">
        <v>74</v>
      </c>
      <c r="D33" s="1" t="s">
        <v>75</v>
      </c>
      <c r="E33" s="1"/>
      <c r="F33" s="11">
        <v>0.621</v>
      </c>
      <c r="G33" s="12">
        <v>115.52</v>
      </c>
      <c r="H33" s="12">
        <f ca="1">ROUND(INDIRECT(ADDRESS(ROW()+(0), COLUMN()+(-2), 1))*INDIRECT(ADDRESS(ROW()+(0), COLUMN()+(-1), 1)), 2)</f>
        <v>71.74</v>
      </c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1.245</v>
      </c>
      <c r="G34" s="12">
        <v>83.2</v>
      </c>
      <c r="H34" s="12">
        <f ca="1">ROUND(INDIRECT(ADDRESS(ROW()+(0), COLUMN()+(-2), 1))*INDIRECT(ADDRESS(ROW()+(0), COLUMN()+(-1), 1)), 2)</f>
        <v>103.58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0.192</v>
      </c>
      <c r="G35" s="12">
        <v>115.52</v>
      </c>
      <c r="H35" s="12">
        <f ca="1">ROUND(INDIRECT(ADDRESS(ROW()+(0), COLUMN()+(-2), 1))*INDIRECT(ADDRESS(ROW()+(0), COLUMN()+(-1), 1)), 2)</f>
        <v>22.18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0.192</v>
      </c>
      <c r="G36" s="12">
        <v>86.35</v>
      </c>
      <c r="H36" s="12">
        <f ca="1">ROUND(INDIRECT(ADDRESS(ROW()+(0), COLUMN()+(-2), 1))*INDIRECT(ADDRESS(ROW()+(0), COLUMN()+(-1), 1)), 2)</f>
        <v>16.58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0.06</v>
      </c>
      <c r="G37" s="12">
        <v>118.7</v>
      </c>
      <c r="H37" s="12">
        <f ca="1">ROUND(INDIRECT(ADDRESS(ROW()+(0), COLUMN()+(-2), 1))*INDIRECT(ADDRESS(ROW()+(0), COLUMN()+(-1), 1)), 2)</f>
        <v>7.12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3">
        <v>0.06</v>
      </c>
      <c r="G38" s="14">
        <v>86.35</v>
      </c>
      <c r="H38" s="14">
        <f ca="1">ROUND(INDIRECT(ADDRESS(ROW()+(0), COLUMN()+(-2), 1))*INDIRECT(ADDRESS(ROW()+(0), COLUMN()+(-1), 1)), 2)</f>
        <v>5.18</v>
      </c>
    </row>
    <row r="39" spans="1:8" ht="13.50" thickBot="1" customHeight="1">
      <c r="A39" s="15"/>
      <c r="B39" s="15"/>
      <c r="C39" s="15"/>
      <c r="D39" s="15"/>
      <c r="E39" s="15"/>
      <c r="F39" s="9" t="s">
        <v>91</v>
      </c>
      <c r="G39" s="9"/>
      <c r="H3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226.38</v>
      </c>
    </row>
    <row r="40" spans="1:8" ht="13.50" thickBot="1" customHeight="1">
      <c r="A40" s="15">
        <v>4</v>
      </c>
      <c r="B40" s="15"/>
      <c r="C40" s="15"/>
      <c r="D40" s="18" t="s">
        <v>92</v>
      </c>
      <c r="E40" s="18"/>
      <c r="F40" s="18"/>
      <c r="G40" s="15"/>
      <c r="H40" s="15"/>
    </row>
    <row r="41" spans="1:8" ht="13.50" thickBot="1" customHeight="1">
      <c r="A41" s="19"/>
      <c r="B41" s="19"/>
      <c r="C41" s="20" t="s">
        <v>93</v>
      </c>
      <c r="D41" s="19" t="s">
        <v>94</v>
      </c>
      <c r="E41" s="19"/>
      <c r="F41" s="13">
        <v>2</v>
      </c>
      <c r="G41" s="14">
        <f ca="1">ROUND(SUM(INDIRECT(ADDRESS(ROW()+(-2), COLUMN()+(1), 1)),INDIRECT(ADDRESS(ROW()+(-10), COLUMN()+(1), 1)),INDIRECT(ADDRESS(ROW()+(-13), COLUMN()+(1), 1))), 2)</f>
        <v>2392.32</v>
      </c>
      <c r="H41" s="14">
        <f ca="1">ROUND(INDIRECT(ADDRESS(ROW()+(0), COLUMN()+(-2), 1))*INDIRECT(ADDRESS(ROW()+(0), COLUMN()+(-1), 1))/100, 2)</f>
        <v>47.85</v>
      </c>
    </row>
    <row r="42" spans="1:8" ht="13.50" thickBot="1" customHeight="1">
      <c r="A42" s="21" t="s">
        <v>95</v>
      </c>
      <c r="B42" s="21"/>
      <c r="C42" s="22"/>
      <c r="D42" s="23"/>
      <c r="E42" s="23"/>
      <c r="F42" s="24" t="s">
        <v>96</v>
      </c>
      <c r="G42" s="25"/>
      <c r="H42" s="26">
        <f ca="1">ROUND(SUM(INDIRECT(ADDRESS(ROW()+(-1), COLUMN()+(0), 1)),INDIRECT(ADDRESS(ROW()+(-3), COLUMN()+(0), 1)),INDIRECT(ADDRESS(ROW()+(-11), COLUMN()+(0), 1)),INDIRECT(ADDRESS(ROW()+(-14), COLUMN()+(0), 1))), 2)</f>
        <v>2440.17</v>
      </c>
    </row>
  </sheetData>
  <mergeCells count="76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F28:G28"/>
    <mergeCell ref="A29:B29"/>
    <mergeCell ref="D29:F29"/>
    <mergeCell ref="A30:B30"/>
    <mergeCell ref="D30:E30"/>
    <mergeCell ref="A31:B31"/>
    <mergeCell ref="D31:E31"/>
    <mergeCell ref="F31:G31"/>
    <mergeCell ref="A32:B32"/>
    <mergeCell ref="D32:F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F39:G39"/>
    <mergeCell ref="A40:B40"/>
    <mergeCell ref="D40:F40"/>
    <mergeCell ref="A41:B41"/>
    <mergeCell ref="D41:E41"/>
    <mergeCell ref="A42:E42"/>
    <mergeCell ref="F42:G42"/>
  </mergeCells>
  <pageMargins left="0.147638" right="0.147638" top="0.206693" bottom="0.206693" header="0.0" footer="0.0"/>
  <pageSetup paperSize="9" orientation="portrait"/>
  <rowBreaks count="0" manualBreakCount="0">
    </rowBreaks>
</worksheet>
</file>