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<sst xmlns="http://schemas.openxmlformats.org/spreadsheetml/2006/main" count="97" uniqueCount="97">
  <si>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</si>
  <si>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QAD020</t>
  </si>
  <si>
    <t xml:space="preserve">m²</t>
  </si>
  <si>
    <t xml:space="preserve">Techo plano transitable, no ventilado, con piso fijo, tipo invertida, para uso deportivo. Impermeabilización con láminas asfálticas, tipo monocapa.</t>
  </si>
  <si>
    <r>
      <rPr>
        <sz val="8.25"/>
        <color rgb="FF000000"/>
        <rFont val="Arial"/>
        <family val="2"/>
      </rPr>
      <t xml:space="preserve">Techo plano transitable, no ventilado, con piso fijo, tipo invertida,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lámina de betún modificado con elastómero SBS, masa nominal 4 kg/m², con armadura de fieltro de poliéster no tejido de 160 g/m²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f'c=245 kg/cm² (3500 psi), clase de exposición F0 S0 P0 C0, tamaño máximo del agregado 19 mm, consistencia blanda de 10 cm de espesor, armado con malla soldada tipo 6x6 4,5/4,5 de acero Grado 70, con varillas espaciadas 15,24x15,24 cm de Ø 5,5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</si>
  <si>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</si>
  <si>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</si>
  <si>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</si>
  <si>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</si>
  <si>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</si>
  <si>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</si>
  <si>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</si>
  <si>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</si>
  <si>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</si>
  <si>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</si>
  <si>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</si>
  <si>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</si>
  <si>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</si>
  <si>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</si>
  <si>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</si>
  <si>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</si>
  <si>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</si>
  <si>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</si>
  <si>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</si>
  <si>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</si>
  <si>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</si>
  <si>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</si>
  <si>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</si>
  <si>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</si>
  <si>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</si>
  <si>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</si>
  <si>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</si>
  <si>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</si>
  <si>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</si>
  <si>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</si>
  <si>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</si>
  <si>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</si>
  <si>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</si>
  <si>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</si>
  <si>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</si>
  <si>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</si>
  <si>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</si>
  <si>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</si>
  <si>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</si>
  <si>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</si>
  <si>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</si>
  <si>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</si>
  <si>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</si>
  <si>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</si>
  <si>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</si>
  <si>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</si>
  <si>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mt07ame120ff</t>
  </si>
  <si>
    <t xml:space="preserve">m²</t>
  </si>
  <si>
    <t xml:space="preserve">Malla soldada tipo 6x6 4,5/4,5 de acero Grado 70, con varillas corrugadas espaciadas 15,24x15,24 cm de 5,5 mm de diámetro, según ASTM A 185 y ASTM A 497.</t>
  </si>
  <si>
    <t xml:space="preserve">mt10haf110ahc</t>
  </si>
  <si>
    <t xml:space="preserve">m³</t>
  </si>
  <si>
    <t xml:space="preserve">Concreto f'c=245 kg/cm² (3500 psi), clase de exposición F0 S0 P0 C0, tamaño máximo del agregado 19 mm, consistencia blanda, premezclado, según ACI 318.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</si>
  <si>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</si>
  <si>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</si>
  <si>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</si>
  <si>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</si>
  <si>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</si>
  <si>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</si>
  <si>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</si>
  <si>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</si>
  <si>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</si>
  <si>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</si>
  <si>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</si>
  <si>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</si>
  <si>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</si>
  <si>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</si>
  <si>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</si>
  <si>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</si>
  <si>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</si>
  <si>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</si>
  <si>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</si>
  <si>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</si>
  <si>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</si>
  <si>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</si>
  <si>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</si>
  <si>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</si>
  <si>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</si>
  <si>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</si>
  <si>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</si>
  <si>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</si>
  <si>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</si>
  <si>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</si>
  <si>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</si>
  <si>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</si>
  <si>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</si>
  <si>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</si>
  <si>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</si>
  <si>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</si>
  <si>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</si>
  <si>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</si>
  <si>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642,41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</si>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</sst>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202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8.06</v>
      </c>
      <c r="H10" s="12">
        <f ca="1">ROUND(INDIRECT(ADDRESS(ROW()+(0), COLUMN()+(-2), 1))*INDIRECT(ADDRESS(ROW()+(0), COLUMN()+(-1), 1)), 2)</f>
        <v>24.18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4131.43</v>
      </c>
      <c r="H11" s="12">
        <f ca="1">ROUND(INDIRECT(ADDRESS(ROW()+(0), COLUMN()+(-2), 1))*INDIRECT(ADDRESS(ROW()+(0), COLUMN()+(-1), 1)), 2)</f>
        <v>413.14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2779.18</v>
      </c>
      <c r="H12" s="12">
        <f ca="1">ROUND(INDIRECT(ADDRESS(ROW()+(0), COLUMN()+(-2), 1))*INDIRECT(ADDRESS(ROW()+(0), COLUMN()+(-1), 1)), 2)</f>
        <v>27.79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48.29</v>
      </c>
      <c r="H13" s="12">
        <f ca="1">ROUND(INDIRECT(ADDRESS(ROW()+(0), COLUMN()+(-2), 1))*INDIRECT(ADDRESS(ROW()+(0), COLUMN()+(-1), 1)), 2)</f>
        <v>0.48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38.17</v>
      </c>
      <c r="H14" s="12">
        <f ca="1">ROUND(INDIRECT(ADDRESS(ROW()+(0), COLUMN()+(-2), 1))*INDIRECT(ADDRESS(ROW()+(0), COLUMN()+(-1), 1)), 2)</f>
        <v>0.31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514.67</v>
      </c>
      <c r="H15" s="12">
        <f ca="1">ROUND(INDIRECT(ADDRESS(ROW()+(0), COLUMN()+(-2), 1))*INDIRECT(ADDRESS(ROW()+(0), COLUMN()+(-1), 1)), 2)</f>
        <v>33.45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4.15</v>
      </c>
      <c r="H16" s="12">
        <f ca="1">ROUND(INDIRECT(ADDRESS(ROW()+(0), COLUMN()+(-2), 1))*INDIRECT(ADDRESS(ROW()+(0), COLUMN()+(-1), 1)), 2)</f>
        <v>41.5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249.59</v>
      </c>
      <c r="H17" s="12">
        <f ca="1">ROUND(INDIRECT(ADDRESS(ROW()+(0), COLUMN()+(-2), 1))*INDIRECT(ADDRESS(ROW()+(0), COLUMN()+(-1), 1)), 2)</f>
        <v>274.55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118.85</v>
      </c>
      <c r="H18" s="12">
        <f ca="1">ROUND(INDIRECT(ADDRESS(ROW()+(0), COLUMN()+(-2), 1))*INDIRECT(ADDRESS(ROW()+(0), COLUMN()+(-1), 1)), 2)</f>
        <v>35.66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2">
        <v>24.47</v>
      </c>
      <c r="H19" s="12">
        <f ca="1">ROUND(INDIRECT(ADDRESS(ROW()+(0), COLUMN()+(-2), 1))*INDIRECT(ADDRESS(ROW()+(0), COLUMN()+(-1), 1)), 2)</f>
        <v>51.39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283.04</v>
      </c>
      <c r="H20" s="12">
        <f ca="1">ROUND(INDIRECT(ADDRESS(ROW()+(0), COLUMN()+(-2), 1))*INDIRECT(ADDRESS(ROW()+(0), COLUMN()+(-1), 1)), 2)</f>
        <v>297.19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0.04</v>
      </c>
      <c r="G21" s="12">
        <v>3290.1</v>
      </c>
      <c r="H21" s="12">
        <f ca="1">ROUND(INDIRECT(ADDRESS(ROW()+(0), COLUMN()+(-2), 1))*INDIRECT(ADDRESS(ROW()+(0), COLUMN()+(-1), 1)), 2)</f>
        <v>131.6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33.56</v>
      </c>
      <c r="H22" s="12">
        <f ca="1">ROUND(INDIRECT(ADDRESS(ROW()+(0), COLUMN()+(-2), 1))*INDIRECT(ADDRESS(ROW()+(0), COLUMN()+(-1), 1)), 2)</f>
        <v>35.24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1.1</v>
      </c>
      <c r="G23" s="12">
        <v>60.99</v>
      </c>
      <c r="H23" s="12">
        <f ca="1">ROUND(INDIRECT(ADDRESS(ROW()+(0), COLUMN()+(-2), 1))*INDIRECT(ADDRESS(ROW()+(0), COLUMN()+(-1), 1)), 2)</f>
        <v>67.09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0.1</v>
      </c>
      <c r="G24" s="12">
        <v>2923.8</v>
      </c>
      <c r="H24" s="12">
        <f ca="1">ROUND(INDIRECT(ADDRESS(ROW()+(0), COLUMN()+(-2), 1))*INDIRECT(ADDRESS(ROW()+(0), COLUMN()+(-1), 1)), 2)</f>
        <v>292.38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2">
        <v>104.57</v>
      </c>
      <c r="H25" s="12">
        <f ca="1">ROUND(INDIRECT(ADDRESS(ROW()+(0), COLUMN()+(-2), 1))*INDIRECT(ADDRESS(ROW()+(0), COLUMN()+(-1), 1)), 2)</f>
        <v>83.66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0.8</v>
      </c>
      <c r="G26" s="12">
        <v>342.65</v>
      </c>
      <c r="H26" s="12">
        <f ca="1">ROUND(INDIRECT(ADDRESS(ROW()+(0), COLUMN()+(-2), 1))*INDIRECT(ADDRESS(ROW()+(0), COLUMN()+(-1), 1)), 2)</f>
        <v>274.12</v>
      </c>
    </row>
    <row r="27" spans="1:8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3">
        <v>0.2</v>
      </c>
      <c r="G27" s="14">
        <v>377.65</v>
      </c>
      <c r="H27" s="14">
        <f ca="1">ROUND(INDIRECT(ADDRESS(ROW()+(0), COLUMN()+(-2), 1))*INDIRECT(ADDRESS(ROW()+(0), COLUMN()+(-1), 1)), 2)</f>
        <v>75.53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2159.26</v>
      </c>
    </row>
    <row r="29" spans="1:8" ht="13.50" thickBot="1" customHeight="1">
      <c r="A29" s="15">
        <v>2</v>
      </c>
      <c r="B29" s="15"/>
      <c r="C29" s="15"/>
      <c r="D29" s="18" t="s">
        <v>67</v>
      </c>
      <c r="E29" s="18"/>
      <c r="F29" s="18"/>
      <c r="G29" s="15"/>
      <c r="H29" s="15"/>
    </row>
    <row r="30" spans="1:8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3">
        <v>0.038</v>
      </c>
      <c r="G30" s="14">
        <v>76.31</v>
      </c>
      <c r="H30" s="14">
        <f ca="1">ROUND(INDIRECT(ADDRESS(ROW()+(0), COLUMN()+(-2), 1))*INDIRECT(ADDRESS(ROW()+(0), COLUMN()+(-1), 1)), 2)</f>
        <v>2.9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2.9</v>
      </c>
    </row>
    <row r="32" spans="1:8" ht="13.50" thickBot="1" customHeight="1">
      <c r="A32" s="15">
        <v>3</v>
      </c>
      <c r="B32" s="15"/>
      <c r="C32" s="15"/>
      <c r="D32" s="18" t="s">
        <v>72</v>
      </c>
      <c r="E32" s="18"/>
      <c r="F32" s="18"/>
      <c r="G32" s="15"/>
      <c r="H32" s="15"/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0.621</v>
      </c>
      <c r="G33" s="12">
        <v>114.04</v>
      </c>
      <c r="H33" s="12">
        <f ca="1">ROUND(INDIRECT(ADDRESS(ROW()+(0), COLUMN()+(-2), 1))*INDIRECT(ADDRESS(ROW()+(0), COLUMN()+(-1), 1)), 2)</f>
        <v>70.82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1.245</v>
      </c>
      <c r="G34" s="12">
        <v>82.13</v>
      </c>
      <c r="H34" s="12">
        <f ca="1">ROUND(INDIRECT(ADDRESS(ROW()+(0), COLUMN()+(-2), 1))*INDIRECT(ADDRESS(ROW()+(0), COLUMN()+(-1), 1)), 2)</f>
        <v>102.25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0.192</v>
      </c>
      <c r="G35" s="12">
        <v>114.04</v>
      </c>
      <c r="H35" s="12">
        <f ca="1">ROUND(INDIRECT(ADDRESS(ROW()+(0), COLUMN()+(-2), 1))*INDIRECT(ADDRESS(ROW()+(0), COLUMN()+(-1), 1)), 2)</f>
        <v>21.9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0.192</v>
      </c>
      <c r="G36" s="12">
        <v>85.25</v>
      </c>
      <c r="H36" s="12">
        <f ca="1">ROUND(INDIRECT(ADDRESS(ROW()+(0), COLUMN()+(-2), 1))*INDIRECT(ADDRESS(ROW()+(0), COLUMN()+(-1), 1)), 2)</f>
        <v>16.37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0.06</v>
      </c>
      <c r="G37" s="12">
        <v>117.18</v>
      </c>
      <c r="H37" s="12">
        <f ca="1">ROUND(INDIRECT(ADDRESS(ROW()+(0), COLUMN()+(-2), 1))*INDIRECT(ADDRESS(ROW()+(0), COLUMN()+(-1), 1)), 2)</f>
        <v>7.03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3">
        <v>0.06</v>
      </c>
      <c r="G38" s="14">
        <v>85.25</v>
      </c>
      <c r="H38" s="14">
        <f ca="1">ROUND(INDIRECT(ADDRESS(ROW()+(0), COLUMN()+(-2), 1))*INDIRECT(ADDRESS(ROW()+(0), COLUMN()+(-1), 1)), 2)</f>
        <v>5.12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223.49</v>
      </c>
    </row>
    <row r="40" spans="1:8" ht="13.50" thickBot="1" customHeight="1">
      <c r="A40" s="15">
        <v>4</v>
      </c>
      <c r="B40" s="15"/>
      <c r="C40" s="15"/>
      <c r="D40" s="18" t="s">
        <v>92</v>
      </c>
      <c r="E40" s="18"/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19" t="s">
        <v>94</v>
      </c>
      <c r="E41" s="19"/>
      <c r="F41" s="13">
        <v>2</v>
      </c>
      <c r="G41" s="14">
        <f ca="1">ROUND(SUM(INDIRECT(ADDRESS(ROW()+(-2), COLUMN()+(1), 1)),INDIRECT(ADDRESS(ROW()+(-10), COLUMN()+(1), 1)),INDIRECT(ADDRESS(ROW()+(-13), COLUMN()+(1), 1))), 2)</f>
        <v>2385.65</v>
      </c>
      <c r="H41" s="14">
        <f ca="1">ROUND(INDIRECT(ADDRESS(ROW()+(0), COLUMN()+(-2), 1))*INDIRECT(ADDRESS(ROW()+(0), COLUMN()+(-1), 1))/100, 2)</f>
        <v>47.71</v>
      </c>
    </row>
    <row r="42" spans="1:8" ht="13.50" thickBot="1" customHeight="1">
      <c r="A42" s="21" t="s">
        <v>95</v>
      </c>
      <c r="B42" s="21"/>
      <c r="C42" s="22"/>
      <c r="D42" s="23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1)),INDIRECT(ADDRESS(ROW()+(-11), COLUMN()+(0), 1)),INDIRECT(ADDRESS(ROW()+(-14), COLUMN()+(0), 1))), 2)</f>
        <v>2433.36</v>
      </c>
    </row>
  </sheetData>
  <mergeCells count="7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F28:G28"/>
    <mergeCell ref="A29:B29"/>
    <mergeCell ref="D29:F29"/>
    <mergeCell ref="A30:B30"/>
    <mergeCell ref="D30:E30"/>
    <mergeCell ref="A31:B31"/>
    <mergeCell ref="D31:E31"/>
    <mergeCell ref="F31:G31"/>
    <mergeCell ref="A32:B32"/>
    <mergeCell ref="D32:F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F39:G39"/>
    <mergeCell ref="A40:B40"/>
    <mergeCell ref="D40:F40"/>
    <mergeCell ref="A41:B41"/>
    <mergeCell ref="D41:E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