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<sst xmlns="http://schemas.openxmlformats.org/spreadsheetml/2006/main" count="64" uniqueCount="64">
  <si>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</si>
  <si>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QLC010</t>
  </si>
  <si>
    <t xml:space="preserve">Ud</t>
  </si>
  <si>
    <t xml:space="preserve">Claraboya.</t>
  </si>
  <si>
    <r>
      <rPr>
        <sz val="8.25"/>
        <color rgb="FF000000"/>
        <rFont val="Arial"/>
        <family val="2"/>
      </rPr>
      <t xml:space="preserve">Claraboya de cúpula fija parabólica monovalva, de polimetilmetacrilato (PMMA), de base cuadrada, luz de hueco 40x40 cm, zócalo de 25 cm de altura, realizado con mampostería de ladrillo cerámico hueco de 24x11,5x7, recibida con mortero de cemento, confeccionado en obra, dosificación 1:6.</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</si>
  <si>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</si>
  <si>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</si>
  <si>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</si>
  <si>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</si>
  <si>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</si>
  <si>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</si>
  <si>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</si>
  <si>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</si>
  <si>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</si>
  <si>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</si>
  <si>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mt14lga010ea</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</si>
  <si>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</si>
  <si>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</si>
  <si>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mt04lvc010b</t>
  </si>
  <si>
    <t xml:space="preserve">Ud</t>
  </si>
  <si>
    <t xml:space="preserve">Ladrillo cerámico hueco doble, para revestir, 24x11,5x7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</si>
  <si>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</si>
  <si>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</si>
  <si>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</si>
  <si>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</si>
  <si>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</si>
  <si>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</si>
  <si>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</si>
  <si>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</si>
  <si>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</si>
  <si>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mt21mat010apa</t>
  </si>
  <si>
    <t xml:space="preserve">Ud</t>
  </si>
  <si>
    <t xml:space="preserve">Claraboya de cúpula fija parabólica monovalva, de polimetilmetacrilato (PMMA), de base cuadrada, luz de hueco 40x40 cm.</t>
  </si>
  <si>
    <t xml:space="preserve">mt21cms010</t>
  </si>
  <si>
    <t xml:space="preserve">Ud</t>
  </si>
  <si>
    <t xml:space="preserve">Material auxiliar para instalación, montaje y fijación de claraboya prefabricada.</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</si>
  <si>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</si>
  <si>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</si>
  <si>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</si>
  <si>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</si>
  <si>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</si>
  <si>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</si>
  <si>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</si>
  <si>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</si>
  <si>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</si>
  <si>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</si>
  <si>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</si>
  <si>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</si>
  <si>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</si>
  <si>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mo011</t>
  </si>
  <si>
    <t xml:space="preserve">h</t>
  </si>
  <si>
    <t xml:space="preserve">Montador.</t>
  </si>
  <si>
    <t xml:space="preserve">mo080</t>
  </si>
  <si>
    <t xml:space="preserve">h</t>
  </si>
  <si>
    <t xml:space="preserve">Ayudante de montador.</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</si>
  <si>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</si>
  <si>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</si>
  <si>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</si>
  <si>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</si>
  <si>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</si>
  <si>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</si>
  <si>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</si>
  <si>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1.061,44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</si>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</sst>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66.13" customWidth="1"/>
    <col min="5" max="5" width="15.30" customWidth="1"/>
    <col min="6" max="6" width="13.6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0.406</v>
      </c>
      <c r="F10" s="12">
        <v>119.08</v>
      </c>
      <c r="G10" s="12">
        <f ca="1">ROUND(INDIRECT(ADDRESS(ROW()+(0), COLUMN()+(-2), 1))*INDIRECT(ADDRESS(ROW()+(0), COLUMN()+(-1), 1)), 2)</f>
        <v>48.35</v>
      </c>
    </row>
    <row r="11" spans="1:7" ht="34.50" thickBot="1" customHeight="1">
      <c r="A11" s="1" t="s">
        <v>15</v>
      </c>
      <c r="B11" s="1"/>
      <c r="C11" s="10" t="s">
        <v>16</v>
      </c>
      <c r="D11" s="1" t="s">
        <v>17</v>
      </c>
      <c r="E11" s="11">
        <v>0.546</v>
      </c>
      <c r="F11" s="12">
        <v>308.9</v>
      </c>
      <c r="G11" s="12">
        <f ca="1">ROUND(INDIRECT(ADDRESS(ROW()+(0), COLUMN()+(-2), 1))*INDIRECT(ADDRESS(ROW()+(0), COLUMN()+(-1), 1)), 2)</f>
        <v>168.66</v>
      </c>
    </row>
    <row r="12" spans="1:7" ht="24.00" thickBot="1" customHeight="1">
      <c r="A12" s="1" t="s">
        <v>18</v>
      </c>
      <c r="B12" s="1"/>
      <c r="C12" s="10" t="s">
        <v>19</v>
      </c>
      <c r="D12" s="1" t="s">
        <v>20</v>
      </c>
      <c r="E12" s="11">
        <v>18</v>
      </c>
      <c r="F12" s="12">
        <v>7.45</v>
      </c>
      <c r="G12" s="12">
        <f ca="1">ROUND(INDIRECT(ADDRESS(ROW()+(0), COLUMN()+(-2), 1))*INDIRECT(ADDRESS(ROW()+(0), COLUMN()+(-1), 1)), 2)</f>
        <v>134.1</v>
      </c>
    </row>
    <row r="13" spans="1:7" ht="13.50" thickBot="1" customHeight="1">
      <c r="A13" s="1" t="s">
        <v>21</v>
      </c>
      <c r="B13" s="1"/>
      <c r="C13" s="10" t="s">
        <v>22</v>
      </c>
      <c r="D13" s="1" t="s">
        <v>23</v>
      </c>
      <c r="E13" s="11">
        <v>0.006</v>
      </c>
      <c r="F13" s="12">
        <v>38.26</v>
      </c>
      <c r="G13" s="12">
        <f ca="1">ROUND(INDIRECT(ADDRESS(ROW()+(0), COLUMN()+(-2), 1))*INDIRECT(ADDRESS(ROW()+(0), COLUMN()+(-1), 1)), 2)</f>
        <v>0.23</v>
      </c>
    </row>
    <row r="14" spans="1:7" ht="13.50" thickBot="1" customHeight="1">
      <c r="A14" s="1" t="s">
        <v>24</v>
      </c>
      <c r="B14" s="1"/>
      <c r="C14" s="10" t="s">
        <v>25</v>
      </c>
      <c r="D14" s="1" t="s">
        <v>26</v>
      </c>
      <c r="E14" s="11">
        <v>0.031</v>
      </c>
      <c r="F14" s="12">
        <v>515.57</v>
      </c>
      <c r="G14" s="12">
        <f ca="1">ROUND(INDIRECT(ADDRESS(ROW()+(0), COLUMN()+(-2), 1))*INDIRECT(ADDRESS(ROW()+(0), COLUMN()+(-1), 1)), 2)</f>
        <v>15.98</v>
      </c>
    </row>
    <row r="15" spans="1:7" ht="13.50" thickBot="1" customHeight="1">
      <c r="A15" s="1" t="s">
        <v>27</v>
      </c>
      <c r="B15" s="1"/>
      <c r="C15" s="10" t="s">
        <v>28</v>
      </c>
      <c r="D15" s="1" t="s">
        <v>29</v>
      </c>
      <c r="E15" s="11">
        <v>4.75</v>
      </c>
      <c r="F15" s="12">
        <v>4.16</v>
      </c>
      <c r="G15" s="12">
        <f ca="1">ROUND(INDIRECT(ADDRESS(ROW()+(0), COLUMN()+(-2), 1))*INDIRECT(ADDRESS(ROW()+(0), COLUMN()+(-1), 1)), 2)</f>
        <v>19.76</v>
      </c>
    </row>
    <row r="16" spans="1:7" ht="24.00" thickBot="1" customHeight="1">
      <c r="A16" s="1" t="s">
        <v>30</v>
      </c>
      <c r="B16" s="1"/>
      <c r="C16" s="10" t="s">
        <v>31</v>
      </c>
      <c r="D16" s="1" t="s">
        <v>32</v>
      </c>
      <c r="E16" s="11">
        <v>1</v>
      </c>
      <c r="F16" s="12">
        <v>1461.45</v>
      </c>
      <c r="G16" s="12">
        <f ca="1">ROUND(INDIRECT(ADDRESS(ROW()+(0), COLUMN()+(-2), 1))*INDIRECT(ADDRESS(ROW()+(0), COLUMN()+(-1), 1)), 2)</f>
        <v>1461.45</v>
      </c>
    </row>
    <row r="17" spans="1:7" ht="13.50" thickBot="1" customHeight="1">
      <c r="A17" s="1" t="s">
        <v>33</v>
      </c>
      <c r="B17" s="1"/>
      <c r="C17" s="10" t="s">
        <v>34</v>
      </c>
      <c r="D17" s="1" t="s">
        <v>35</v>
      </c>
      <c r="E17" s="13">
        <v>1.689</v>
      </c>
      <c r="F17" s="14">
        <v>68.83</v>
      </c>
      <c r="G17" s="14">
        <f ca="1">ROUND(INDIRECT(ADDRESS(ROW()+(0), COLUMN()+(-2), 1))*INDIRECT(ADDRESS(ROW()+(0), COLUMN()+(-1), 1)), 2)</f>
        <v>116.25</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1964.78</v>
      </c>
    </row>
    <row r="19" spans="1:7" ht="13.50" thickBot="1" customHeight="1">
      <c r="A19" s="15">
        <v>2</v>
      </c>
      <c r="B19" s="15"/>
      <c r="C19" s="15"/>
      <c r="D19" s="18" t="s">
        <v>37</v>
      </c>
      <c r="E19" s="18"/>
      <c r="F19" s="15"/>
      <c r="G19" s="15"/>
    </row>
    <row r="20" spans="1:7" ht="13.50" thickBot="1" customHeight="1">
      <c r="A20" s="1" t="s">
        <v>38</v>
      </c>
      <c r="B20" s="1"/>
      <c r="C20" s="10" t="s">
        <v>39</v>
      </c>
      <c r="D20" s="1" t="s">
        <v>40</v>
      </c>
      <c r="E20" s="13">
        <v>0.015</v>
      </c>
      <c r="F20" s="14">
        <v>76.52</v>
      </c>
      <c r="G20" s="14">
        <f ca="1">ROUND(INDIRECT(ADDRESS(ROW()+(0), COLUMN()+(-2), 1))*INDIRECT(ADDRESS(ROW()+(0), COLUMN()+(-1), 1)), 2)</f>
        <v>1.15</v>
      </c>
    </row>
    <row r="21" spans="1:7" ht="13.50" thickBot="1" customHeight="1">
      <c r="A21" s="15"/>
      <c r="B21" s="15"/>
      <c r="C21" s="15"/>
      <c r="D21" s="15"/>
      <c r="E21" s="9" t="s">
        <v>41</v>
      </c>
      <c r="F21" s="9"/>
      <c r="G21" s="17">
        <f ca="1">ROUND(SUM(INDIRECT(ADDRESS(ROW()+(-1), COLUMN()+(0), 1))), 2)</f>
        <v>1.15</v>
      </c>
    </row>
    <row r="22" spans="1:7" ht="13.50" thickBot="1" customHeight="1">
      <c r="A22" s="15">
        <v>3</v>
      </c>
      <c r="B22" s="15"/>
      <c r="C22" s="15"/>
      <c r="D22" s="18" t="s">
        <v>42</v>
      </c>
      <c r="E22" s="18"/>
      <c r="F22" s="15"/>
      <c r="G22" s="15"/>
    </row>
    <row r="23" spans="1:7" ht="13.50" thickBot="1" customHeight="1">
      <c r="A23" s="1" t="s">
        <v>43</v>
      </c>
      <c r="B23" s="1"/>
      <c r="C23" s="10" t="s">
        <v>44</v>
      </c>
      <c r="D23" s="1" t="s">
        <v>45</v>
      </c>
      <c r="E23" s="11">
        <v>0.39</v>
      </c>
      <c r="F23" s="12">
        <v>115.52</v>
      </c>
      <c r="G23" s="12">
        <f ca="1">ROUND(INDIRECT(ADDRESS(ROW()+(0), COLUMN()+(-2), 1))*INDIRECT(ADDRESS(ROW()+(0), COLUMN()+(-1), 1)), 2)</f>
        <v>45.05</v>
      </c>
    </row>
    <row r="24" spans="1:7" ht="13.50" thickBot="1" customHeight="1">
      <c r="A24" s="1" t="s">
        <v>46</v>
      </c>
      <c r="B24" s="1"/>
      <c r="C24" s="10" t="s">
        <v>47</v>
      </c>
      <c r="D24" s="1" t="s">
        <v>48</v>
      </c>
      <c r="E24" s="11">
        <v>0.39</v>
      </c>
      <c r="F24" s="12">
        <v>86.35</v>
      </c>
      <c r="G24" s="12">
        <f ca="1">ROUND(INDIRECT(ADDRESS(ROW()+(0), COLUMN()+(-2), 1))*INDIRECT(ADDRESS(ROW()+(0), COLUMN()+(-1), 1)), 2)</f>
        <v>33.68</v>
      </c>
    </row>
    <row r="25" spans="1:7" ht="13.50" thickBot="1" customHeight="1">
      <c r="A25" s="1" t="s">
        <v>49</v>
      </c>
      <c r="B25" s="1"/>
      <c r="C25" s="10" t="s">
        <v>50</v>
      </c>
      <c r="D25" s="1" t="s">
        <v>51</v>
      </c>
      <c r="E25" s="11">
        <v>0.411</v>
      </c>
      <c r="F25" s="12">
        <v>118.7</v>
      </c>
      <c r="G25" s="12">
        <f ca="1">ROUND(INDIRECT(ADDRESS(ROW()+(0), COLUMN()+(-2), 1))*INDIRECT(ADDRESS(ROW()+(0), COLUMN()+(-1), 1)), 2)</f>
        <v>48.79</v>
      </c>
    </row>
    <row r="26" spans="1:7" ht="13.50" thickBot="1" customHeight="1">
      <c r="A26" s="1" t="s">
        <v>52</v>
      </c>
      <c r="B26" s="1"/>
      <c r="C26" s="10" t="s">
        <v>53</v>
      </c>
      <c r="D26" s="1" t="s">
        <v>54</v>
      </c>
      <c r="E26" s="11">
        <v>1.219</v>
      </c>
      <c r="F26" s="12">
        <v>86.35</v>
      </c>
      <c r="G26" s="12">
        <f ca="1">ROUND(INDIRECT(ADDRESS(ROW()+(0), COLUMN()+(-2), 1))*INDIRECT(ADDRESS(ROW()+(0), COLUMN()+(-1), 1)), 2)</f>
        <v>105.26</v>
      </c>
    </row>
    <row r="27" spans="1:7" ht="13.50" thickBot="1" customHeight="1">
      <c r="A27" s="1" t="s">
        <v>55</v>
      </c>
      <c r="B27" s="1"/>
      <c r="C27" s="10" t="s">
        <v>56</v>
      </c>
      <c r="D27" s="1" t="s">
        <v>57</v>
      </c>
      <c r="E27" s="13">
        <v>0.185</v>
      </c>
      <c r="F27" s="14">
        <v>83.2</v>
      </c>
      <c r="G27" s="14">
        <f ca="1">ROUND(INDIRECT(ADDRESS(ROW()+(0), COLUMN()+(-2), 1))*INDIRECT(ADDRESS(ROW()+(0), COLUMN()+(-1), 1)), 2)</f>
        <v>15.39</v>
      </c>
    </row>
    <row r="28" spans="1:7" ht="13.50" thickBot="1" customHeight="1">
      <c r="A28" s="15"/>
      <c r="B28" s="15"/>
      <c r="C28" s="15"/>
      <c r="D28" s="15"/>
      <c r="E28" s="9" t="s">
        <v>58</v>
      </c>
      <c r="F28" s="9"/>
      <c r="G28" s="17">
        <f ca="1">ROUND(SUM(INDIRECT(ADDRESS(ROW()+(-1), COLUMN()+(0), 1)),INDIRECT(ADDRESS(ROW()+(-2), COLUMN()+(0), 1)),INDIRECT(ADDRESS(ROW()+(-3), COLUMN()+(0), 1)),INDIRECT(ADDRESS(ROW()+(-4), COLUMN()+(0), 1)),INDIRECT(ADDRESS(ROW()+(-5), COLUMN()+(0), 1))), 2)</f>
        <v>248.17</v>
      </c>
    </row>
    <row r="29" spans="1:7" ht="13.50" thickBot="1" customHeight="1">
      <c r="A29" s="15">
        <v>4</v>
      </c>
      <c r="B29" s="15"/>
      <c r="C29" s="15"/>
      <c r="D29" s="18" t="s">
        <v>59</v>
      </c>
      <c r="E29" s="18"/>
      <c r="F29" s="15"/>
      <c r="G29" s="15"/>
    </row>
    <row r="30" spans="1:7" ht="13.50" thickBot="1" customHeight="1">
      <c r="A30" s="19"/>
      <c r="B30" s="19"/>
      <c r="C30" s="20" t="s">
        <v>60</v>
      </c>
      <c r="D30" s="19" t="s">
        <v>61</v>
      </c>
      <c r="E30" s="13">
        <v>2</v>
      </c>
      <c r="F30" s="14">
        <f ca="1">ROUND(SUM(INDIRECT(ADDRESS(ROW()+(-2), COLUMN()+(1), 1)),INDIRECT(ADDRESS(ROW()+(-9), COLUMN()+(1), 1)),INDIRECT(ADDRESS(ROW()+(-12), COLUMN()+(1), 1))), 2)</f>
        <v>2214.1</v>
      </c>
      <c r="G30" s="14">
        <f ca="1">ROUND(INDIRECT(ADDRESS(ROW()+(0), COLUMN()+(-2), 1))*INDIRECT(ADDRESS(ROW()+(0), COLUMN()+(-1), 1))/100, 2)</f>
        <v>44.28</v>
      </c>
    </row>
    <row r="31" spans="1:7" ht="13.50" thickBot="1" customHeight="1">
      <c r="A31" s="21" t="s">
        <v>62</v>
      </c>
      <c r="B31" s="21"/>
      <c r="C31" s="22"/>
      <c r="D31" s="23"/>
      <c r="E31" s="24" t="s">
        <v>63</v>
      </c>
      <c r="F31" s="25"/>
      <c r="G31" s="26">
        <f ca="1">ROUND(SUM(INDIRECT(ADDRESS(ROW()+(-1), COLUMN()+(0), 1)),INDIRECT(ADDRESS(ROW()+(-3), COLUMN()+(0), 1)),INDIRECT(ADDRESS(ROW()+(-10), COLUMN()+(0), 1)),INDIRECT(ADDRESS(ROW()+(-13), COLUMN()+(0), 1))), 2)</f>
        <v>2258.38</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E21:F21"/>
    <mergeCell ref="A22:B22"/>
    <mergeCell ref="D22:E22"/>
    <mergeCell ref="A23:B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