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<sst xmlns="http://schemas.openxmlformats.org/spreadsheetml/2006/main" count="41" uniqueCount="41">
  <si>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</si>
  <si>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QTF030</t>
  </si>
  <si>
    <t xml:space="preserve">m²</t>
  </si>
  <si>
    <t xml:space="preserve">Cubierta inclinada de placas.</t>
  </si>
  <si>
    <r>
      <rPr>
        <sz val="8.25"/>
        <color rgb="FF000000"/>
        <rFont val="Arial"/>
        <family val="2"/>
      </rPr>
      <t xml:space="preserve">Cubierta inclinada de </t>
    </r>
    <r>
      <rPr>
        <b/>
        <sz val="8.25"/>
        <color rgb="FF000000"/>
        <rFont val="Arial"/>
        <family val="2"/>
      </rPr>
      <t xml:space="preserve">placas asfálticas 10 ondas de perfil ondulado y color negro</t>
    </r>
    <r>
      <rPr>
        <sz val="8.25"/>
        <color rgb="FF000000"/>
        <rFont val="Arial"/>
        <family val="2"/>
      </rPr>
      <t xml:space="preserve">, fijadas mecánicamente, con una pendiente mayor del 10%.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</si>
  <si>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</si>
  <si>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</si>
  <si>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</si>
  <si>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</si>
  <si>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</si>
  <si>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</si>
  <si>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</si>
  <si>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mt13lpo010g</t>
  </si>
  <si>
    <t xml:space="preserve">m²</t>
  </si>
  <si>
    <t xml:space="preserve">Placa asfáltica 10 ondas de perfil ondulado y color negro, a base de fibras minerales y vegetales saturadas con una emulsión bituminosa a altas temperaturas.</t>
  </si>
  <si>
    <t xml:space="preserve">mt13lpo040a</t>
  </si>
  <si>
    <t xml:space="preserve">m</t>
  </si>
  <si>
    <t xml:space="preserve">Pieza de cumbrera, color negro, para cubiertas de placas.</t>
  </si>
  <si>
    <t xml:space="preserve">mt13lpo020a</t>
  </si>
  <si>
    <t xml:space="preserve">m</t>
  </si>
  <si>
    <t xml:space="preserve">Pieza de remate perimetral para cubiertas de placas.</t>
  </si>
  <si>
    <t xml:space="preserve">mt13lpo070a</t>
  </si>
  <si>
    <t xml:space="preserve">Ud</t>
  </si>
  <si>
    <t xml:space="preserve">Aireador de 86x47 cm, para cubiertas de placas.</t>
  </si>
  <si>
    <t xml:space="preserve">mt13blw120</t>
  </si>
  <si>
    <t xml:space="preserve">Ud</t>
  </si>
  <si>
    <t xml:space="preserve">Tornillo autotaladrante para fijación de placas.</t>
  </si>
  <si>
    <t xml:space="preserve">Subtotal materiales:</t>
  </si>
  <si>
    <t xml:space="preserve">Mano de obra</t>
  </si>
  <si>
    <t xml:space="preserve">mo051</t>
  </si>
  <si>
    <t xml:space="preserve">h</t>
  </si>
  <si>
    <t xml:space="preserve">Montador de muros exteriores industriales.</t>
  </si>
  <si>
    <t xml:space="preserve">mo098</t>
  </si>
  <si>
    <t xml:space="preserve">h</t>
  </si>
  <si>
    <t xml:space="preserve">Ayudante de montador de fachadas y techos de paneles metálicos.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</si>
  <si>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</si>
  <si>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</si>
  <si>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</si>
  <si>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</si>
  <si>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111,47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</si>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</sst>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5.10" customWidth="1"/>
    <col min="5" max="5" width="56.95" customWidth="1"/>
    <col min="6" max="6" width="13.26" customWidth="1"/>
    <col min="7" max="7" width="11.5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1.200000</v>
      </c>
      <c r="G10" s="11">
        <v>223.310000</v>
      </c>
      <c r="H10" s="11">
        <f ca="1">ROUND(INDIRECT(ADDRESS(ROW()+(0), COLUMN()+(-2), 1))*INDIRECT(ADDRESS(ROW()+(0), COLUMN()+(-1), 1)), 2)</f>
        <v>267.970000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0.100000</v>
      </c>
      <c r="G11" s="11">
        <v>164.870000</v>
      </c>
      <c r="H11" s="11">
        <f ca="1">ROUND(INDIRECT(ADDRESS(ROW()+(0), COLUMN()+(-2), 1))*INDIRECT(ADDRESS(ROW()+(0), COLUMN()+(-1), 1)), 2)</f>
        <v>16.490000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0.100000</v>
      </c>
      <c r="G12" s="11">
        <v>135.390000</v>
      </c>
      <c r="H12" s="11">
        <f ca="1">ROUND(INDIRECT(ADDRESS(ROW()+(0), COLUMN()+(-2), 1))*INDIRECT(ADDRESS(ROW()+(0), COLUMN()+(-1), 1)), 2)</f>
        <v>13.540000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0">
        <v>0.020000</v>
      </c>
      <c r="G13" s="11">
        <v>2132.300000</v>
      </c>
      <c r="H13" s="11">
        <f ca="1">ROUND(INDIRECT(ADDRESS(ROW()+(0), COLUMN()+(-2), 1))*INDIRECT(ADDRESS(ROW()+(0), COLUMN()+(-1), 1)), 2)</f>
        <v>42.650000</v>
      </c>
    </row>
    <row r="14" spans="1:8" ht="13.5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2">
        <v>2.000000</v>
      </c>
      <c r="G14" s="13">
        <v>11.840000</v>
      </c>
      <c r="H14" s="13">
        <f ca="1">ROUND(INDIRECT(ADDRESS(ROW()+(0), COLUMN()+(-2), 1))*INDIRECT(ADDRESS(ROW()+(0), COLUMN()+(-1), 1)), 2)</f>
        <v>23.680000</v>
      </c>
    </row>
    <row r="15" spans="1:8" ht="13.50" thickBot="1" customHeight="1">
      <c r="A15" s="14"/>
      <c r="B15" s="14"/>
      <c r="C15" s="14"/>
      <c r="D15" s="14"/>
      <c r="E15" s="14"/>
      <c r="F15" s="8" t="s">
        <v>27</v>
      </c>
      <c r="G15" s="8"/>
      <c r="H15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364.330000</v>
      </c>
    </row>
    <row r="16" spans="1:8" ht="13.50" thickBot="1" customHeight="1">
      <c r="A16" s="14">
        <v>2.000000</v>
      </c>
      <c r="B16" s="14"/>
      <c r="C16" s="14"/>
      <c r="D16" s="14"/>
      <c r="E16" s="17" t="s">
        <v>28</v>
      </c>
      <c r="F16" s="17"/>
      <c r="G16" s="14"/>
      <c r="H16" s="14"/>
    </row>
    <row r="17" spans="1:8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0">
        <v>0.108000</v>
      </c>
      <c r="G17" s="11">
        <v>67.580000</v>
      </c>
      <c r="H17" s="11">
        <f ca="1">ROUND(INDIRECT(ADDRESS(ROW()+(0), COLUMN()+(-2), 1))*INDIRECT(ADDRESS(ROW()+(0), COLUMN()+(-1), 1)), 2)</f>
        <v>7.300000</v>
      </c>
    </row>
    <row r="18" spans="1:8" ht="13.50" thickBot="1" customHeight="1">
      <c r="A18" s="1" t="s">
        <v>32</v>
      </c>
      <c r="B18" s="1"/>
      <c r="C18" s="9" t="s">
        <v>33</v>
      </c>
      <c r="D18" s="9"/>
      <c r="E18" s="1" t="s">
        <v>34</v>
      </c>
      <c r="F18" s="12">
        <v>0.108000</v>
      </c>
      <c r="G18" s="13">
        <v>48.200000</v>
      </c>
      <c r="H18" s="13">
        <f ca="1">ROUND(INDIRECT(ADDRESS(ROW()+(0), COLUMN()+(-2), 1))*INDIRECT(ADDRESS(ROW()+(0), COLUMN()+(-1), 1)), 2)</f>
        <v>5.210000</v>
      </c>
    </row>
    <row r="19" spans="1:8" ht="13.50" thickBot="1" customHeight="1">
      <c r="A19" s="14"/>
      <c r="B19" s="14"/>
      <c r="C19" s="14"/>
      <c r="D19" s="14"/>
      <c r="E19" s="14"/>
      <c r="F19" s="8" t="s">
        <v>35</v>
      </c>
      <c r="G19" s="8"/>
      <c r="H19" s="16">
        <f ca="1">ROUND(SUM(INDIRECT(ADDRESS(ROW()+(-1), COLUMN()+(0), 1)),INDIRECT(ADDRESS(ROW()+(-2), COLUMN()+(0), 1))), 2)</f>
        <v>12.510000</v>
      </c>
    </row>
    <row r="20" spans="1:8" ht="13.50" thickBot="1" customHeight="1">
      <c r="A20" s="14">
        <v>3.000000</v>
      </c>
      <c r="B20" s="14"/>
      <c r="C20" s="14"/>
      <c r="D20" s="14"/>
      <c r="E20" s="17" t="s">
        <v>36</v>
      </c>
      <c r="F20" s="17"/>
      <c r="G20" s="14"/>
      <c r="H20" s="14"/>
    </row>
    <row r="21" spans="1:8" ht="13.50" thickBot="1" customHeight="1">
      <c r="A21" s="18"/>
      <c r="B21" s="18"/>
      <c r="C21" s="19" t="s">
        <v>37</v>
      </c>
      <c r="D21" s="19"/>
      <c r="E21" s="18" t="s">
        <v>38</v>
      </c>
      <c r="F21" s="12">
        <v>2.000000</v>
      </c>
      <c r="G21" s="13">
        <f ca="1">ROUND(SUM(INDIRECT(ADDRESS(ROW()+(-2), COLUMN()+(1), 1)),INDIRECT(ADDRESS(ROW()+(-6), COLUMN()+(1), 1))), 2)</f>
        <v>376.840000</v>
      </c>
      <c r="H21" s="13">
        <f ca="1">ROUND(INDIRECT(ADDRESS(ROW()+(0), COLUMN()+(-2), 1))*INDIRECT(ADDRESS(ROW()+(0), COLUMN()+(-1), 1))/100, 2)</f>
        <v>7.540000</v>
      </c>
    </row>
    <row r="22" spans="1:8" ht="13.50" thickBot="1" customHeight="1">
      <c r="A22" s="20" t="s">
        <v>39</v>
      </c>
      <c r="B22" s="20"/>
      <c r="C22" s="21"/>
      <c r="D22" s="21"/>
      <c r="E22" s="22"/>
      <c r="F22" s="23" t="s">
        <v>40</v>
      </c>
      <c r="G22" s="24"/>
      <c r="H22" s="25">
        <f ca="1">ROUND(SUM(INDIRECT(ADDRESS(ROW()+(-1), COLUMN()+(0), 1)),INDIRECT(ADDRESS(ROW()+(-3), COLUMN()+(0), 1)),INDIRECT(ADDRESS(ROW()+(-7), COLUMN()+(0), 1))), 2)</f>
        <v>384.380000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620079" right="0.472441" top="0.472441" bottom="0.472441" header="0.0" footer="0.0"/>
  <pageSetup paperSize="9" orientation="portrait"/>
  <rowBreaks count="0" manualBreakCount="0">
    </rowBreaks>
</worksheet>
</file>