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<sst xmlns="http://schemas.openxmlformats.org/spreadsheetml/2006/main" count="44" uniqueCount="44">
  <si>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</si>
  <si>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REG020</t>
  </si>
  <si>
    <t xml:space="preserve">Ud</t>
  </si>
  <si>
    <t xml:space="preserve">Revestimiento de escalera con baldosas cerámicas Techlam "LEVANTINA".</t>
  </si>
  <si>
    <r>
      <rPr>
        <sz val="8.25"/>
        <color rgb="FF000000"/>
        <rFont val="Arial"/>
        <family val="2"/>
      </rPr>
      <t xml:space="preserve">Revestimiento de escalera </t>
    </r>
    <r>
      <rPr>
        <b/>
        <sz val="8.25"/>
        <color rgb="FF000000"/>
        <rFont val="Arial"/>
        <family val="2"/>
      </rPr>
      <t xml:space="preserve">de ida y vuelta, de dos tramos rectos con descanso intermedio</t>
    </r>
    <r>
      <rPr>
        <sz val="8.25"/>
        <color rgb="FF000000"/>
        <rFont val="Arial"/>
        <family val="2"/>
      </rPr>
      <t xml:space="preserve"> con </t>
    </r>
    <r>
      <rPr>
        <b/>
        <sz val="8.25"/>
        <color rgb="FF000000"/>
        <rFont val="Arial"/>
        <family val="2"/>
      </rPr>
      <t xml:space="preserve">17</t>
    </r>
    <r>
      <rPr>
        <sz val="8.25"/>
        <color rgb="FF000000"/>
        <rFont val="Arial"/>
        <family val="2"/>
      </rPr>
      <t xml:space="preserve"> peldaños de </t>
    </r>
    <r>
      <rPr>
        <b/>
        <sz val="8.25"/>
        <color rgb="FF000000"/>
        <rFont val="Arial"/>
        <family val="2"/>
      </rPr>
      <t xml:space="preserve">100</t>
    </r>
    <r>
      <rPr>
        <sz val="8.25"/>
        <color rgb="FF000000"/>
        <rFont val="Arial"/>
        <family val="2"/>
      </rPr>
      <t xml:space="preserve"> cm de anchura, mediante forrado con piezas de </t>
    </r>
    <r>
      <rPr>
        <b/>
        <sz val="8.25"/>
        <color rgb="FF000000"/>
        <rFont val="Arial"/>
        <family val="2"/>
      </rPr>
      <t xml:space="preserve">gres porcelánico de gran formato reforzado con fibra de vidrio, Lámina Porcelánica Reforzada Techlam® "LEVANTINA", de 3000x1000 mm y 3 mm de espesor, serie Basic, modelo Antracita, acabado antideslizante</t>
    </r>
    <r>
      <rPr>
        <sz val="8.25"/>
        <color rgb="FF000000"/>
        <rFont val="Arial"/>
        <family val="2"/>
      </rPr>
      <t xml:space="preserve">, recibidas con </t>
    </r>
    <r>
      <rPr>
        <b/>
        <sz val="8.25"/>
        <color rgb="FF000000"/>
        <rFont val="Arial"/>
        <family val="2"/>
      </rPr>
      <t xml:space="preserve">adhesivo cementoso mejorado, C2 sin ninguna característica adicional, color gris</t>
    </r>
    <r>
      <rPr>
        <sz val="8.25"/>
        <color rgb="FF000000"/>
        <rFont val="Arial"/>
        <family val="2"/>
      </rPr>
      <t xml:space="preserve">, y rejuntadas con </t>
    </r>
    <r>
      <rPr>
        <b/>
        <sz val="8.25"/>
        <color rgb="FF000000"/>
        <rFont val="Arial"/>
        <family val="2"/>
      </rPr>
      <t xml:space="preserve">mortero de juntas cementoso con resistencia elevada a la abrasión y absorción de agua reducida, CG2, para junta mínima (entre 1,5 y 3 mm), con la misma tonalidad de las piezas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</si>
  <si>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</si>
  <si>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</si>
  <si>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</si>
  <si>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</si>
  <si>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</si>
  <si>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</si>
  <si>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</si>
  <si>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mt09mcr021m</t>
  </si>
  <si>
    <t xml:space="preserve">kg</t>
  </si>
  <si>
    <t xml:space="preserve">Adhesivo cementoso mejorado, C2, color gris.</t>
  </si>
  <si>
    <t xml:space="preserve">mt12pcl020agaa</t>
  </si>
  <si>
    <t xml:space="preserve">m²</t>
  </si>
  <si>
    <t xml:space="preserve">Baldosa de gres porcelánico de gran formato reforzado con fibra de vidrio, Lámina Porcelánica Reforzada Techlam® "LEVANTINA", de 3000x1000 mm y 3 mm de espesor, serie Basic, modelo Antracita, acabado antideslizante.</t>
  </si>
  <si>
    <t xml:space="preserve">mt18acc050b</t>
  </si>
  <si>
    <t xml:space="preserve">Ud</t>
  </si>
  <si>
    <t xml:space="preserve">Crucetas de PVC para separación entre 3 y 15 mm.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</si>
  <si>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</si>
  <si>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</si>
  <si>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mm.</t>
  </si>
  <si>
    <t xml:space="preserve">mt18rpe050a</t>
  </si>
  <si>
    <t xml:space="preserve">m</t>
  </si>
  <si>
    <t xml:space="preserve">Perfil de aluminio natural, de 9 mm de altura, con muescas antideslizantes de 20 mm de ancho, para remate de peldaño con revestimiento cerámico o de piedra natural.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</si>
  <si>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</si>
  <si>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</si>
  <si>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</si>
  <si>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</si>
  <si>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</si>
  <si>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</si>
  <si>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</si>
  <si>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de colocador de pisos.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</si>
  <si>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</si>
  <si>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</si>
  <si>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</si>
  <si>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</si>
  <si>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</si>
  <si>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</si>
  <si>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</si>
  <si>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2.198,41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</si>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</sst>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0.68" customWidth="1"/>
    <col min="4" max="4" width="7.65" customWidth="1"/>
    <col min="5" max="5" width="53.21" customWidth="1"/>
    <col min="6" max="6" width="13.60" customWidth="1"/>
    <col min="7" max="7" width="10.37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51.180000</v>
      </c>
      <c r="G10" s="11">
        <v>8.330000</v>
      </c>
      <c r="H10" s="11">
        <f ca="1">ROUND(INDIRECT(ADDRESS(ROW()+(0), COLUMN()+(-2), 1))*INDIRECT(ADDRESS(ROW()+(0), COLUMN()+(-1), 1)), 2)</f>
        <v>426.330000</v>
      </c>
    </row>
    <row r="11" spans="1:8" ht="45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8.957000</v>
      </c>
      <c r="G11" s="11">
        <v>938.570000</v>
      </c>
      <c r="H11" s="11">
        <f ca="1">ROUND(INDIRECT(ADDRESS(ROW()+(0), COLUMN()+(-2), 1))*INDIRECT(ADDRESS(ROW()+(0), COLUMN()+(-1), 1)), 2)</f>
        <v>8406.770000</v>
      </c>
    </row>
    <row r="12" spans="1:8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28.000000</v>
      </c>
      <c r="G12" s="11">
        <v>0.650000</v>
      </c>
      <c r="H12" s="11">
        <f ca="1">ROUND(INDIRECT(ADDRESS(ROW()+(0), COLUMN()+(-2), 1))*INDIRECT(ADDRESS(ROW()+(0), COLUMN()+(-1), 1)), 2)</f>
        <v>18.200000</v>
      </c>
    </row>
    <row r="13" spans="1:8" ht="34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2.559000</v>
      </c>
      <c r="G13" s="11">
        <v>20.120000</v>
      </c>
      <c r="H13" s="11">
        <f ca="1">ROUND(INDIRECT(ADDRESS(ROW()+(0), COLUMN()+(-2), 1))*INDIRECT(ADDRESS(ROW()+(0), COLUMN()+(-1), 1)), 2)</f>
        <v>51.490000</v>
      </c>
    </row>
    <row r="14" spans="1:8" ht="34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2">
        <v>17.850000</v>
      </c>
      <c r="G14" s="13">
        <v>130.790000</v>
      </c>
      <c r="H14" s="13">
        <f ca="1">ROUND(INDIRECT(ADDRESS(ROW()+(0), COLUMN()+(-2), 1))*INDIRECT(ADDRESS(ROW()+(0), COLUMN()+(-1), 1)), 2)</f>
        <v>2334.600000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11237.390000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1"/>
      <c r="D17" s="9" t="s">
        <v>30</v>
      </c>
      <c r="E17" s="1" t="s">
        <v>31</v>
      </c>
      <c r="F17" s="10">
        <v>11.512000</v>
      </c>
      <c r="G17" s="11">
        <v>51.370000</v>
      </c>
      <c r="H17" s="11">
        <f ca="1">ROUND(INDIRECT(ADDRESS(ROW()+(0), COLUMN()+(-2), 1))*INDIRECT(ADDRESS(ROW()+(0), COLUMN()+(-1), 1)), 2)</f>
        <v>591.370000</v>
      </c>
    </row>
    <row r="18" spans="1:8" ht="13.50" thickBot="1" customHeight="1">
      <c r="A18" s="1" t="s">
        <v>32</v>
      </c>
      <c r="B18" s="1"/>
      <c r="C18" s="1"/>
      <c r="D18" s="9" t="s">
        <v>33</v>
      </c>
      <c r="E18" s="1" t="s">
        <v>34</v>
      </c>
      <c r="F18" s="10">
        <v>11.449000</v>
      </c>
      <c r="G18" s="11">
        <v>37.820000</v>
      </c>
      <c r="H18" s="11">
        <f ca="1">ROUND(INDIRECT(ADDRESS(ROW()+(0), COLUMN()+(-2), 1))*INDIRECT(ADDRESS(ROW()+(0), COLUMN()+(-1), 1)), 2)</f>
        <v>433.000000</v>
      </c>
    </row>
    <row r="19" spans="1:8" ht="13.50" thickBot="1" customHeight="1">
      <c r="A19" s="1" t="s">
        <v>35</v>
      </c>
      <c r="B19" s="1"/>
      <c r="C19" s="1"/>
      <c r="D19" s="9" t="s">
        <v>36</v>
      </c>
      <c r="E19" s="1" t="s">
        <v>37</v>
      </c>
      <c r="F19" s="12">
        <v>11.449000</v>
      </c>
      <c r="G19" s="13">
        <v>36.380000</v>
      </c>
      <c r="H19" s="13">
        <f ca="1">ROUND(INDIRECT(ADDRESS(ROW()+(0), COLUMN()+(-2), 1))*INDIRECT(ADDRESS(ROW()+(0), COLUMN()+(-1), 1)), 2)</f>
        <v>416.510000</v>
      </c>
    </row>
    <row r="20" spans="1:8" ht="13.50" thickBot="1" customHeight="1">
      <c r="A20" s="14"/>
      <c r="B20" s="14"/>
      <c r="C20" s="14"/>
      <c r="D20" s="14"/>
      <c r="E20" s="14"/>
      <c r="F20" s="8" t="s">
        <v>38</v>
      </c>
      <c r="G20" s="8"/>
      <c r="H20" s="16">
        <f ca="1">ROUND(SUM(INDIRECT(ADDRESS(ROW()+(-1), COLUMN()+(0), 1)),INDIRECT(ADDRESS(ROW()+(-2), COLUMN()+(0), 1)),INDIRECT(ADDRESS(ROW()+(-3), COLUMN()+(0), 1))), 2)</f>
        <v>1440.880000</v>
      </c>
    </row>
    <row r="21" spans="1:8" ht="13.50" thickBot="1" customHeight="1">
      <c r="A21" s="14">
        <v>3.000000</v>
      </c>
      <c r="B21" s="14"/>
      <c r="C21" s="14"/>
      <c r="D21" s="14"/>
      <c r="E21" s="17" t="s">
        <v>39</v>
      </c>
      <c r="F21" s="17"/>
      <c r="G21" s="14"/>
      <c r="H21" s="14"/>
    </row>
    <row r="22" spans="1:8" ht="13.50" thickBot="1" customHeight="1">
      <c r="A22" s="18"/>
      <c r="B22" s="18"/>
      <c r="C22" s="18"/>
      <c r="D22" s="19" t="s">
        <v>40</v>
      </c>
      <c r="E22" s="18" t="s">
        <v>41</v>
      </c>
      <c r="F22" s="12">
        <v>2.000000</v>
      </c>
      <c r="G22" s="13">
        <f ca="1">ROUND(SUM(INDIRECT(ADDRESS(ROW()+(-2), COLUMN()+(1), 1)),INDIRECT(ADDRESS(ROW()+(-7), COLUMN()+(1), 1))), 2)</f>
        <v>12678.270000</v>
      </c>
      <c r="H22" s="13">
        <f ca="1">ROUND(INDIRECT(ADDRESS(ROW()+(0), COLUMN()+(-2), 1))*INDIRECT(ADDRESS(ROW()+(0), COLUMN()+(-1), 1))/100, 2)</f>
        <v>253.570000</v>
      </c>
    </row>
    <row r="23" spans="1:8" ht="13.50" thickBot="1" customHeight="1">
      <c r="A23" s="20" t="s">
        <v>42</v>
      </c>
      <c r="B23" s="20"/>
      <c r="C23" s="20"/>
      <c r="D23" s="21"/>
      <c r="E23" s="22"/>
      <c r="F23" s="23" t="s">
        <v>43</v>
      </c>
      <c r="G23" s="24"/>
      <c r="H23" s="25">
        <f ca="1">ROUND(SUM(INDIRECT(ADDRESS(ROW()+(-1), COLUMN()+(0), 1)),INDIRECT(ADDRESS(ROW()+(-3), COLUMN()+(0), 1)),INDIRECT(ADDRESS(ROW()+(-8), COLUMN()+(0), 1))), 2)</f>
        <v>12931.840000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620079" right="0.472441" top="0.472441" bottom="0.472441" header="0.0" footer="0.0"/>
  <pageSetup paperSize="9" orientation="portrait"/>
  <rowBreaks count="0" manualBreakCount="0">
    </rowBreaks>
</worksheet>
</file>