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<sst xmlns="http://schemas.openxmlformats.org/spreadsheetml/2006/main" count="53" uniqueCount="53">
  <si>
    <t xml:space="preserve"/>
  </si>
  <si>
    <t xml:space="preserve">RRY070</t>
  </si>
  <si>
    <t xml:space="preserve">m²</t>
  </si>
  <si>
    <t xml:space="preserve">Trasdosado autoportante de láminas de yeso. Sistema "PLACO".</t>
  </si>
  <si>
    <r>
      <rPr>
        <sz val="8.25"/>
        <color rgb="FF000000"/>
        <rFont val="Arial"/>
        <family val="2"/>
      </rPr>
      <t xml:space="preserve">Trasdosado autoportante libre, sistema "PLACO", de 63 mm de espesor total, con nivel de calidad del acabado estándar (Q2), formado por una lámina de yeso A / - 1200 / 2000 / 15 / con los bordes longitudinales afinados, BA 15 "PLACO", formada por un alma de yeso de origen natural embutida e íntimamente ligada a dos láminas de cartón fuerte, atornillada directamente a una estructura autoportante de perfiles metálicos de acero galvanizado formada por canales horizontales R 48 "PLACO", sólidamente fijados al suelo y al techo, y montantes verticales M 48 "PLACO", con una separación entre montantes de 600 mm. Incluso banda desolidarizadora; fijaciones para el anclaje de canales y montantes metálicos; tornillería para la fijación de las placas; cinta de papel con refuerzo metálico "PLACO" y pasta y cinta para el tratamiento de juntas. El precio incluye la resolución de encuentros y puntos singulares, pero no incluye el aislamiento a colocar entre las placas y el paramento.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</si>
  <si>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</si>
  <si>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</si>
  <si>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</si>
  <si>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</si>
  <si>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</si>
  <si>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</si>
  <si>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</si>
  <si>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mt12plj020a</t>
  </si>
  <si>
    <t xml:space="preserve">m</t>
  </si>
  <si>
    <t xml:space="preserve">Banda estanca autoadhesiva, Banda 45 "PLACO", de espuma de polietileno de celdas cerradas, de 3 mm de espesor y 45 mm de anchura, para la estanqueidad de la base y el aislamiento acústico del perímetro en muros interiores y trasdosados de placas.</t>
  </si>
  <si>
    <t xml:space="preserve">mt12plp070b</t>
  </si>
  <si>
    <t xml:space="preserve">m</t>
  </si>
  <si>
    <t xml:space="preserve">Canal de perfil de acero galvanizado, R 48 "PLACO", fabricado mediante laminación en frío, de 3000 mm de longitud, 48x30 mm de sección y 0,55 mm de espesor.</t>
  </si>
  <si>
    <t xml:space="preserve">mt12plp060b</t>
  </si>
  <si>
    <t xml:space="preserve">m</t>
  </si>
  <si>
    <t xml:space="preserve">Montante de perfil de acero galvanizado, M 48 "PLACO", fabricado mediante laminación en frío, de 3000 mm de longitud, 46,5x36 mm de sección y 0,6 mm de espesor.</t>
  </si>
  <si>
    <t xml:space="preserve">mt12plk010aaead</t>
  </si>
  <si>
    <t xml:space="preserve">m²</t>
  </si>
  <si>
    <t xml:space="preserve">Lámina de yeso A / - 1200 / 2000 / 15 / con los bordes longitudinales afinados, BA 15 "PLACO", formada por un alma de yeso de origen natural embutida e íntimamente ligada a dos láminas de cartón fuerte.</t>
  </si>
  <si>
    <t xml:space="preserve">mt12plt010a</t>
  </si>
  <si>
    <t xml:space="preserve">Ud</t>
  </si>
  <si>
    <t xml:space="preserve">Tornillo autorroscante TTPC 25 "PLACO", con cabeza de trompeta, de 25 mm de longitud, para instalación de láminas de yeso sobre perfiles de espesor inferior a 6 mm.</t>
  </si>
  <si>
    <t xml:space="preserve">mt12plt030b</t>
  </si>
  <si>
    <t xml:space="preserve">Ud</t>
  </si>
  <si>
    <t xml:space="preserve">Tornillo autoperforante rosca-metal, TRPF 13 "PLACO", de 13 mm de longitud.</t>
  </si>
  <si>
    <t xml:space="preserve">mt12plj010a</t>
  </si>
  <si>
    <t xml:space="preserve">m</t>
  </si>
  <si>
    <t xml:space="preserve">Cinta microperforada de papel "PLACO", de 50 mm de anchura, para acabado de juntas de láminas de yeso.</t>
  </si>
  <si>
    <t xml:space="preserve">mt12plm010a</t>
  </si>
  <si>
    <t xml:space="preserve">kg</t>
  </si>
  <si>
    <t xml:space="preserve">Pasta de secado en polvo SN "PLACO"; Euroclase A2-s1, d0 de reacción al fuego, rango de temperatura de trabajo de 5 a 30°C, para aplicación manual con cinta de juntas; para el tratamiento de las juntas de las láminas de yeso.</t>
  </si>
  <si>
    <t xml:space="preserve">mt12plj010b</t>
  </si>
  <si>
    <t xml:space="preserve">m</t>
  </si>
  <si>
    <t xml:space="preserve">Cinta de papel con refuerzo metálico "PLACO", de 50 mm de anchura, para acabado de juntas de láminas de yeso.</t>
  </si>
  <si>
    <t xml:space="preserve">Subtotal materiales:</t>
  </si>
  <si>
    <t xml:space="preserve">Mano de obra</t>
  </si>
  <si>
    <t xml:space="preserve">mo053</t>
  </si>
  <si>
    <t xml:space="preserve">h</t>
  </si>
  <si>
    <t xml:space="preserve">Montador de prefabricados interiores.</t>
  </si>
  <si>
    <t xml:space="preserve">mo100</t>
  </si>
  <si>
    <t xml:space="preserve">h</t>
  </si>
  <si>
    <t xml:space="preserve">Ayudante de montador de prefabricados interiores.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</si>
  <si>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</si>
  <si>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</si>
  <si>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</si>
  <si>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</si>
  <si>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48,75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</si>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</sst>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1.36" customWidth="1"/>
    <col min="4" max="4" width="7.65" customWidth="1"/>
    <col min="5" max="5" width="71.23" customWidth="1"/>
    <col min="6" max="6" width="13.60" customWidth="1"/>
    <col min="7" max="7" width="10.3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87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0.45</v>
      </c>
      <c r="G10" s="12">
        <v>14.9</v>
      </c>
      <c r="H10" s="12">
        <f ca="1">ROUND(INDIRECT(ADDRESS(ROW()+(0), COLUMN()+(-2), 1))*INDIRECT(ADDRESS(ROW()+(0), COLUMN()+(-1), 1)), 2)</f>
        <v>6.71</v>
      </c>
    </row>
    <row r="11" spans="1:8" ht="24.0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1</v>
      </c>
      <c r="G11" s="12">
        <v>52</v>
      </c>
      <c r="H11" s="12">
        <f ca="1">ROUND(INDIRECT(ADDRESS(ROW()+(0), COLUMN()+(-2), 1))*INDIRECT(ADDRESS(ROW()+(0), COLUMN()+(-1), 1)), 2)</f>
        <v>52</v>
      </c>
    </row>
    <row r="12" spans="1:8" ht="34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2.1</v>
      </c>
      <c r="G12" s="12">
        <v>63.02</v>
      </c>
      <c r="H12" s="12">
        <f ca="1">ROUND(INDIRECT(ADDRESS(ROW()+(0), COLUMN()+(-2), 1))*INDIRECT(ADDRESS(ROW()+(0), COLUMN()+(-1), 1)), 2)</f>
        <v>132.34</v>
      </c>
    </row>
    <row r="13" spans="1:8" ht="34.5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1">
        <v>1.05</v>
      </c>
      <c r="G13" s="12">
        <v>151.12</v>
      </c>
      <c r="H13" s="12">
        <f ca="1">ROUND(INDIRECT(ADDRESS(ROW()+(0), COLUMN()+(-2), 1))*INDIRECT(ADDRESS(ROW()+(0), COLUMN()+(-1), 1)), 2)</f>
        <v>158.68</v>
      </c>
    </row>
    <row r="14" spans="1:8" ht="34.50" thickBot="1" customHeight="1">
      <c r="A14" s="1" t="s">
        <v>24</v>
      </c>
      <c r="B14" s="1"/>
      <c r="C14" s="1"/>
      <c r="D14" s="10" t="s">
        <v>25</v>
      </c>
      <c r="E14" s="1" t="s">
        <v>26</v>
      </c>
      <c r="F14" s="11">
        <v>11</v>
      </c>
      <c r="G14" s="12">
        <v>0.42</v>
      </c>
      <c r="H14" s="12">
        <f ca="1">ROUND(INDIRECT(ADDRESS(ROW()+(0), COLUMN()+(-2), 1))*INDIRECT(ADDRESS(ROW()+(0), COLUMN()+(-1), 1)), 2)</f>
        <v>4.62</v>
      </c>
    </row>
    <row r="15" spans="1:8" ht="13.50" thickBot="1" customHeight="1">
      <c r="A15" s="1" t="s">
        <v>27</v>
      </c>
      <c r="B15" s="1"/>
      <c r="C15" s="1"/>
      <c r="D15" s="10" t="s">
        <v>28</v>
      </c>
      <c r="E15" s="1" t="s">
        <v>29</v>
      </c>
      <c r="F15" s="11">
        <v>5</v>
      </c>
      <c r="G15" s="12">
        <v>0.49</v>
      </c>
      <c r="H15" s="12">
        <f ca="1">ROUND(INDIRECT(ADDRESS(ROW()+(0), COLUMN()+(-2), 1))*INDIRECT(ADDRESS(ROW()+(0), COLUMN()+(-1), 1)), 2)</f>
        <v>2.45</v>
      </c>
    </row>
    <row r="16" spans="1:8" ht="24.00" thickBot="1" customHeight="1">
      <c r="A16" s="1" t="s">
        <v>30</v>
      </c>
      <c r="B16" s="1"/>
      <c r="C16" s="1"/>
      <c r="D16" s="10" t="s">
        <v>31</v>
      </c>
      <c r="E16" s="1" t="s">
        <v>32</v>
      </c>
      <c r="F16" s="11">
        <v>1.4</v>
      </c>
      <c r="G16" s="12">
        <v>1.72</v>
      </c>
      <c r="H16" s="12">
        <f ca="1">ROUND(INDIRECT(ADDRESS(ROW()+(0), COLUMN()+(-2), 1))*INDIRECT(ADDRESS(ROW()+(0), COLUMN()+(-1), 1)), 2)</f>
        <v>2.41</v>
      </c>
    </row>
    <row r="17" spans="1:8" ht="34.50" thickBot="1" customHeight="1">
      <c r="A17" s="1" t="s">
        <v>33</v>
      </c>
      <c r="B17" s="1"/>
      <c r="C17" s="1"/>
      <c r="D17" s="10" t="s">
        <v>34</v>
      </c>
      <c r="E17" s="1" t="s">
        <v>35</v>
      </c>
      <c r="F17" s="11">
        <v>0.33</v>
      </c>
      <c r="G17" s="12">
        <v>35.95</v>
      </c>
      <c r="H17" s="12">
        <f ca="1">ROUND(INDIRECT(ADDRESS(ROW()+(0), COLUMN()+(-2), 1))*INDIRECT(ADDRESS(ROW()+(0), COLUMN()+(-1), 1)), 2)</f>
        <v>11.86</v>
      </c>
    </row>
    <row r="18" spans="1:8" ht="24.00" thickBot="1" customHeight="1">
      <c r="A18" s="1" t="s">
        <v>36</v>
      </c>
      <c r="B18" s="1"/>
      <c r="C18" s="1"/>
      <c r="D18" s="10" t="s">
        <v>37</v>
      </c>
      <c r="E18" s="1" t="s">
        <v>38</v>
      </c>
      <c r="F18" s="13">
        <v>0.15</v>
      </c>
      <c r="G18" s="14">
        <v>26.33</v>
      </c>
      <c r="H18" s="14">
        <f ca="1">ROUND(INDIRECT(ADDRESS(ROW()+(0), COLUMN()+(-2), 1))*INDIRECT(ADDRESS(ROW()+(0), COLUMN()+(-1), 1)), 2)</f>
        <v>3.95</v>
      </c>
    </row>
    <row r="19" spans="1:8" ht="13.50" thickBot="1" customHeight="1">
      <c r="A19" s="15"/>
      <c r="B19" s="15"/>
      <c r="C19" s="15"/>
      <c r="D19" s="15"/>
      <c r="E19" s="15"/>
      <c r="F19" s="9" t="s">
        <v>39</v>
      </c>
      <c r="G19" s="9"/>
      <c r="H19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375.02</v>
      </c>
    </row>
    <row r="20" spans="1:8" ht="13.50" thickBot="1" customHeight="1">
      <c r="A20" s="15">
        <v>2</v>
      </c>
      <c r="B20" s="15"/>
      <c r="C20" s="15"/>
      <c r="D20" s="15"/>
      <c r="E20" s="18" t="s">
        <v>40</v>
      </c>
      <c r="F20" s="18"/>
      <c r="G20" s="15"/>
      <c r="H20" s="15"/>
    </row>
    <row r="21" spans="1:8" ht="13.50" thickBot="1" customHeight="1">
      <c r="A21" s="1" t="s">
        <v>41</v>
      </c>
      <c r="B21" s="1"/>
      <c r="C21" s="1"/>
      <c r="D21" s="10" t="s">
        <v>42</v>
      </c>
      <c r="E21" s="1" t="s">
        <v>43</v>
      </c>
      <c r="F21" s="11">
        <v>0.278</v>
      </c>
      <c r="G21" s="12">
        <v>123.93</v>
      </c>
      <c r="H21" s="12">
        <f ca="1">ROUND(INDIRECT(ADDRESS(ROW()+(0), COLUMN()+(-2), 1))*INDIRECT(ADDRESS(ROW()+(0), COLUMN()+(-1), 1)), 2)</f>
        <v>34.45</v>
      </c>
    </row>
    <row r="22" spans="1:8" ht="13.50" thickBot="1" customHeight="1">
      <c r="A22" s="1" t="s">
        <v>44</v>
      </c>
      <c r="B22" s="1"/>
      <c r="C22" s="1"/>
      <c r="D22" s="10" t="s">
        <v>45</v>
      </c>
      <c r="E22" s="1" t="s">
        <v>46</v>
      </c>
      <c r="F22" s="13">
        <v>0.278</v>
      </c>
      <c r="G22" s="14">
        <v>90.13</v>
      </c>
      <c r="H22" s="14">
        <f ca="1">ROUND(INDIRECT(ADDRESS(ROW()+(0), COLUMN()+(-2), 1))*INDIRECT(ADDRESS(ROW()+(0), COLUMN()+(-1), 1)), 2)</f>
        <v>25.06</v>
      </c>
    </row>
    <row r="23" spans="1:8" ht="13.50" thickBot="1" customHeight="1">
      <c r="A23" s="15"/>
      <c r="B23" s="15"/>
      <c r="C23" s="15"/>
      <c r="D23" s="15"/>
      <c r="E23" s="15"/>
      <c r="F23" s="9" t="s">
        <v>47</v>
      </c>
      <c r="G23" s="9"/>
      <c r="H23" s="17">
        <f ca="1">ROUND(SUM(INDIRECT(ADDRESS(ROW()+(-1), COLUMN()+(0), 1)),INDIRECT(ADDRESS(ROW()+(-2), COLUMN()+(0), 1))), 2)</f>
        <v>59.51</v>
      </c>
    </row>
    <row r="24" spans="1:8" ht="13.50" thickBot="1" customHeight="1">
      <c r="A24" s="15">
        <v>3</v>
      </c>
      <c r="B24" s="15"/>
      <c r="C24" s="15"/>
      <c r="D24" s="15"/>
      <c r="E24" s="18" t="s">
        <v>48</v>
      </c>
      <c r="F24" s="18"/>
      <c r="G24" s="15"/>
      <c r="H24" s="15"/>
    </row>
    <row r="25" spans="1:8" ht="13.50" thickBot="1" customHeight="1">
      <c r="A25" s="19"/>
      <c r="B25" s="19"/>
      <c r="C25" s="19"/>
      <c r="D25" s="20" t="s">
        <v>49</v>
      </c>
      <c r="E25" s="19" t="s">
        <v>50</v>
      </c>
      <c r="F25" s="13">
        <v>2</v>
      </c>
      <c r="G25" s="14">
        <f ca="1">ROUND(SUM(INDIRECT(ADDRESS(ROW()+(-2), COLUMN()+(1), 1)),INDIRECT(ADDRESS(ROW()+(-6), COLUMN()+(1), 1))), 2)</f>
        <v>434.53</v>
      </c>
      <c r="H25" s="14">
        <f ca="1">ROUND(INDIRECT(ADDRESS(ROW()+(0), COLUMN()+(-2), 1))*INDIRECT(ADDRESS(ROW()+(0), COLUMN()+(-1), 1))/100, 2)</f>
        <v>8.69</v>
      </c>
    </row>
    <row r="26" spans="1:8" ht="13.50" thickBot="1" customHeight="1">
      <c r="A26" s="21" t="s">
        <v>51</v>
      </c>
      <c r="B26" s="21"/>
      <c r="C26" s="21"/>
      <c r="D26" s="22"/>
      <c r="E26" s="23"/>
      <c r="F26" s="24" t="s">
        <v>52</v>
      </c>
      <c r="G26" s="25"/>
      <c r="H26" s="26">
        <f ca="1">ROUND(SUM(INDIRECT(ADDRESS(ROW()+(-1), COLUMN()+(0), 1)),INDIRECT(ADDRESS(ROW()+(-3), COLUMN()+(0), 1)),INDIRECT(ADDRESS(ROW()+(-7), COLUMN()+(0), 1))), 2)</f>
        <v>443.22</v>
      </c>
    </row>
  </sheetData>
  <mergeCells count="28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F19:G19"/>
    <mergeCell ref="A20:C20"/>
    <mergeCell ref="E20:F20"/>
    <mergeCell ref="A21:C21"/>
    <mergeCell ref="A22:C22"/>
    <mergeCell ref="A23:C23"/>
    <mergeCell ref="F23:G23"/>
    <mergeCell ref="A24:C24"/>
    <mergeCell ref="E24:F24"/>
    <mergeCell ref="A25:C25"/>
    <mergeCell ref="A26:E26"/>
    <mergeCell ref="F26:G26"/>
  </mergeCells>
  <pageMargins left="0.147638" right="0.147638" top="0.206693" bottom="0.206693" header="0.0" footer="0.0"/>
  <pageSetup paperSize="9" orientation="portrait"/>
  <rowBreaks count="0" manualBreakCount="0">
    </rowBreaks>
</worksheet>
</file>