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<sst xmlns="http://schemas.openxmlformats.org/spreadsheetml/2006/main" count="26" uniqueCount="26">
  <si>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</si>
  <si>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RSE005</t>
  </si>
  <si>
    <t xml:space="preserve">m²</t>
  </si>
  <si>
    <t xml:space="preserve">Suelo técnico registrable.</t>
  </si>
  <si>
    <r>
      <rPr>
        <b/>
        <sz val="7.80"/>
        <color rgb="FF000000"/>
        <rFont val="Arial"/>
        <family val="2"/>
      </rPr>
      <t xml:space="preserve">Suelo técnico registrable, formado por paneles encapsulados de 600x600 mm, con núcleo de tablero aglomerado de madera de alta densidad, 650 kg/m³, y 30 mm de espesor, con lámina de acero en la cara inferior y en la superior, remachado perimetralmente y acabado superior de moqueta modular, densidad de fibra 410 g/m², altura de pelo 3 mm, con una base de poliuretano, y altura total 8,4 mm, con canteado perimetral de PVC de 18 mm, protegiendo el canto vivo del pavimento; apoyados sobre pedestales regulables para alturas de 350 a 500 mm, de acero zincado con cabeza con junta antivibratoria, fijados al soporte con pegamento y arriostrados entre ellos mediante estructura adicional de travesaños; clasificación 4/2/A/2, y Euroclase Bfl S1 de reacción al fuego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</si>
  <si>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</si>
  <si>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</si>
  <si>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</si>
  <si>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</si>
  <si>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</si>
  <si>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</si>
  <si>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mt12pmm010nd</t>
  </si>
  <si>
    <t xml:space="preserve">m²</t>
  </si>
  <si>
    <t xml:space="preserve">Suelo técnico registrable, formado por paneles encapsulados de 600x600 mm, con núcleo de tablero aglomerado de madera de alta densidad, 650 kg/m³, y 30 mm de espesor, con lámina de acero en la cara inferior y en la superior, remachado perimetralmente y acabado superior de moqueta modular, densidad de fibra 410 g/m², altura de pelo 3 mm, con una base de poliuretano, y altura total 8,4 mm, con canteado perimetral de PVC de 18 mm, protegiendo el canto vivo del pavimento; apoyados sobre pedestales regulables para alturas de 350 a 500 mm, de acero zincado con cabeza con junta antivibratoria, fijados al soporte con pegamento y arriostrados entre ellos mediante estructura adicional de travesaños; clasificación 4/2/A/2, y Euroclase Bfl S1 de reacción al fuego.</t>
  </si>
  <si>
    <t xml:space="preserve">mo010</t>
  </si>
  <si>
    <t xml:space="preserve">h</t>
  </si>
  <si>
    <t xml:space="preserve">Montador.</t>
  </si>
  <si>
    <t xml:space="preserve">mo078</t>
  </si>
  <si>
    <t xml:space="preserve">h</t>
  </si>
  <si>
    <t xml:space="preserve">Ayudante de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</si>
  <si>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</si>
  <si>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</si>
  <si>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</si>
  <si>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</si>
  <si>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124,06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</si>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</sst>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01" customWidth="1"/>
    <col min="2" max="2" width="3.79" customWidth="1"/>
    <col min="3" max="3" width="4.81" customWidth="1"/>
    <col min="4" max="4" width="21.71" customWidth="1"/>
    <col min="5" max="5" width="27.83" customWidth="1"/>
    <col min="6" max="6" width="12.82" customWidth="1"/>
    <col min="7" max="7" width="2.48" customWidth="1"/>
    <col min="8" max="8" width="3.93" customWidth="1"/>
    <col min="9" max="9" width="11.37" customWidth="1"/>
    <col min="10" max="10" width="2.1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69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08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2309.890000</v>
      </c>
      <c r="J8" s="16"/>
      <c r="K8" s="16">
        <f ca="1">ROUND(INDIRECT(ADDRESS(ROW()+(0), COLUMN()+(-4), 1))*INDIRECT(ADDRESS(ROW()+(0), COLUMN()+(-2), 1)), 2)</f>
        <v>2309.890000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0.378000</v>
      </c>
      <c r="H9" s="19"/>
      <c r="I9" s="20">
        <v>82.630000</v>
      </c>
      <c r="J9" s="20"/>
      <c r="K9" s="20">
        <f ca="1">ROUND(INDIRECT(ADDRESS(ROW()+(0), COLUMN()+(-4), 1))*INDIRECT(ADDRESS(ROW()+(0), COLUMN()+(-2), 1)), 2)</f>
        <v>31.230000</v>
      </c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0.378000</v>
      </c>
      <c r="H10" s="23"/>
      <c r="I10" s="24">
        <v>54.300000</v>
      </c>
      <c r="J10" s="24"/>
      <c r="K10" s="24">
        <f ca="1">ROUND(INDIRECT(ADDRESS(ROW()+(0), COLUMN()+(-4), 1))*INDIRECT(ADDRESS(ROW()+(0), COLUMN()+(-2), 1)), 2)</f>
        <v>20.530000</v>
      </c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4"/>
      <c r="I11" s="16">
        <f ca="1">ROUND(SUM(INDIRECT(ADDRESS(ROW()+(-1), COLUMN()+(2), 1)),INDIRECT(ADDRESS(ROW()+(-2), COLUMN()+(2), 1)),INDIRECT(ADDRESS(ROW()+(-3), COLUMN()+(2), 1))), 2)</f>
        <v>2361.650000</v>
      </c>
      <c r="J11" s="16"/>
      <c r="K11" s="16">
        <f ca="1">ROUND(INDIRECT(ADDRESS(ROW()+(0), COLUMN()+(-4), 1))*INDIRECT(ADDRESS(ROW()+(0), COLUMN()+(-2), 1))/100, 2)</f>
        <v>47.230000</v>
      </c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3"/>
      <c r="I12" s="24">
        <f ca="1">ROUND(SUM(INDIRECT(ADDRESS(ROW()+(-1), COLUMN()+(2), 1)),INDIRECT(ADDRESS(ROW()+(-2), COLUMN()+(2), 1)),INDIRECT(ADDRESS(ROW()+(-3), COLUMN()+(2), 1)),INDIRECT(ADDRESS(ROW()+(-4), COLUMN()+(2), 1))), 2)</f>
        <v>2408.880000</v>
      </c>
      <c r="J12" s="24"/>
      <c r="K12" s="24">
        <f ca="1">ROUND(INDIRECT(ADDRESS(ROW()+(0), COLUMN()+(-4), 1))*INDIRECT(ADDRESS(ROW()+(0), COLUMN()+(-2), 1))/100, 2)</f>
        <v>72.270000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25"/>
      <c r="H13" s="25"/>
      <c r="I13" s="6" t="s">
        <v>25</v>
      </c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2481.150000</v>
      </c>
    </row>
  </sheetData>
  <mergeCells count="2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A13:F13"/>
    <mergeCell ref="G13:H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