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<sst xmlns="http://schemas.openxmlformats.org/spreadsheetml/2006/main" count="44" uniqueCount="44">
  <si>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</si>
  <si>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RSG110</t>
  </si>
  <si>
    <t xml:space="preserve">m²</t>
  </si>
  <si>
    <t xml:space="preserve">Solado de baldosas cerámicas "TAU CERÁMICA", colocadas en seco.</t>
  </si>
  <si>
    <r>
      <rPr>
        <sz val="8.25"/>
        <color rgb="FF000000"/>
        <rFont val="Arial"/>
        <family val="2"/>
      </rPr>
      <t xml:space="preserve">Solado mediante el sistema de colocación en seco Dry System "TAU CERÁMICA", de </t>
    </r>
    <r>
      <rPr>
        <b/>
        <sz val="8.25"/>
        <color rgb="FF000000"/>
        <rFont val="Arial"/>
        <family val="2"/>
      </rPr>
      <t xml:space="preserve">paneles de 600x600 mm y 14 mm de espesor, formados por un soporte base machihembrado de material polimérico, adherido a la parte inferior de una baldosa cerámica de gres porcelánico, estilo mármol "TAU CERÁMICA", de 596x596 mm y 12 mm de espesor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uso interior</t>
    </r>
    <r>
      <rPr>
        <sz val="8.25"/>
        <color rgb="FF000000"/>
        <rFont val="Arial"/>
        <family val="2"/>
      </rPr>
      <t xml:space="preserve">, colocados en seco sobre una lámina antideslizante de EPDM Dry Systal, </t>
    </r>
    <r>
      <rPr>
        <b/>
        <sz val="8.25"/>
        <color rgb="FF000000"/>
        <rFont val="Arial"/>
        <family val="2"/>
      </rPr>
      <t xml:space="preserve">con sistema de calefacción por folio radiante, CIVIS'TERMIA</t>
    </r>
    <r>
      <rPr>
        <sz val="8.25"/>
        <color rgb="FF000000"/>
        <rFont val="Arial"/>
        <family val="2"/>
      </rPr>
      <t xml:space="preserve"> y rejuntados con una mezcla de resinas sintéticas y agregados, de alta flexibilidad, Resi-cer.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</si>
  <si>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</si>
  <si>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</si>
  <si>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</si>
  <si>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</si>
  <si>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</si>
  <si>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</si>
  <si>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</si>
  <si>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mt12pct025a</t>
  </si>
  <si>
    <t xml:space="preserve">m²</t>
  </si>
  <si>
    <t xml:space="preserve">Panel para el sistema de colocación en seco Dry System "TAU CERÁMICA" de 600x600 mm y 14 mm de espesor, formado por un soporte base machihembrado de material polimérico, adherido a la parte inferior de una baldosa cerámica de gres porcelánico, estilo mármol "TAU CERÁMICA", de 596x596 mm y 12 mm de espesor; clasificación 2/2/A/2.</t>
  </si>
  <si>
    <t xml:space="preserve">mt12pct100</t>
  </si>
  <si>
    <t xml:space="preserve">Ud</t>
  </si>
  <si>
    <t xml:space="preserve">Repercusión, por m², de instalación, bajo piso, del sistema de calefacción CIVIS'TERMIA, para pisos de colocación en seco Dry System "TAU CERÁMICA", formado por panel para aislamiento térmico y acústico de poliestireno extruido de 2 cm de espesor, folios calefactores Cecatau, capa separadora de polietileno de 0,4 mm de espesor, elementos de regulación y control y piezas especiales.</t>
  </si>
  <si>
    <t xml:space="preserve">mt09mtc025</t>
  </si>
  <si>
    <t xml:space="preserve">kg</t>
  </si>
  <si>
    <t xml:space="preserve">Mortero de alta flexibilidad a base de resinas sintéticas, Resi-cer "TAU CERÁMICA", con alta resistencia a agentes químicos, para el rejuntado de baldosas cerámicas.</t>
  </si>
  <si>
    <t xml:space="preserve">mt12pct050</t>
  </si>
  <si>
    <t xml:space="preserve">Ud</t>
  </si>
  <si>
    <t xml:space="preserve">Lámina antideslizante de EPDM, Dry Systal "TAU CERÁMICA", de 3 mm de espesor, para el sistema Dry System, de colocación en seco de baldosas cerámicas.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</si>
  <si>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</si>
  <si>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</si>
  <si>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</si>
  <si>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</si>
  <si>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</si>
  <si>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</si>
  <si>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</si>
  <si>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</si>
  <si>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mo004</t>
  </si>
  <si>
    <t xml:space="preserve">h</t>
  </si>
  <si>
    <t xml:space="preserve">Instalador de calefacción.</t>
  </si>
  <si>
    <t xml:space="preserve">mo103</t>
  </si>
  <si>
    <t xml:space="preserve">h</t>
  </si>
  <si>
    <t xml:space="preserve">Ayudante de instalador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</si>
  <si>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</si>
  <si>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</si>
  <si>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</si>
  <si>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</si>
  <si>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609,21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</si>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</sst>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0" customWidth="1"/>
    <col min="2" max="2" width="7.65" customWidth="1"/>
    <col min="3" max="3" width="2.55" customWidth="1"/>
    <col min="4" max="4" width="20.23" customWidth="1"/>
    <col min="5" max="5" width="27.03" customWidth="1"/>
    <col min="6" max="6" width="5.44" customWidth="1"/>
    <col min="7" max="7" width="8.50" customWidth="1"/>
    <col min="8" max="8" width="4.76" customWidth="1"/>
    <col min="9" max="9" width="9.18" customWidth="1"/>
    <col min="10" max="10" width="2.38" customWidth="1"/>
    <col min="11" max="11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108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66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4">
        <v>1.050000</v>
      </c>
      <c r="H9" s="14"/>
      <c r="I9" s="15">
        <v>1648.440000</v>
      </c>
      <c r="J9" s="15"/>
      <c r="K9" s="15">
        <f ca="1">ROUND(INDIRECT(ADDRESS(ROW()+(0), COLUMN()+(-4), 1))*INDIRECT(ADDRESS(ROW()+(0), COLUMN()+(-2), 1)), 2)</f>
        <v>1730.860000</v>
      </c>
    </row>
    <row r="10" spans="1:11" ht="76.5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"/>
      <c r="G10" s="14">
        <v>1.000000</v>
      </c>
      <c r="H10" s="14"/>
      <c r="I10" s="15">
        <v>1595.260000</v>
      </c>
      <c r="J10" s="15"/>
      <c r="K10" s="15">
        <f ca="1">ROUND(INDIRECT(ADDRESS(ROW()+(0), COLUMN()+(-4), 1))*INDIRECT(ADDRESS(ROW()+(0), COLUMN()+(-2), 1)), 2)</f>
        <v>1595.260000</v>
      </c>
    </row>
    <row r="11" spans="1:11" ht="34.50" thickBot="1" customHeight="1">
      <c r="A11" s="1" t="s">
        <v>18</v>
      </c>
      <c r="B11" s="13" t="s">
        <v>19</v>
      </c>
      <c r="C11" s="1" t="s">
        <v>20</v>
      </c>
      <c r="D11" s="1"/>
      <c r="E11" s="1"/>
      <c r="F11" s="1"/>
      <c r="G11" s="14">
        <v>0.500000</v>
      </c>
      <c r="H11" s="14"/>
      <c r="I11" s="15">
        <v>18.590000</v>
      </c>
      <c r="J11" s="15"/>
      <c r="K11" s="15">
        <f ca="1">ROUND(INDIRECT(ADDRESS(ROW()+(0), COLUMN()+(-4), 1))*INDIRECT(ADDRESS(ROW()+(0), COLUMN()+(-2), 1)), 2)</f>
        <v>9.300000</v>
      </c>
    </row>
    <row r="12" spans="1:11" ht="34.50" thickBot="1" customHeight="1">
      <c r="A12" s="1" t="s">
        <v>21</v>
      </c>
      <c r="B12" s="13" t="s">
        <v>22</v>
      </c>
      <c r="C12" s="1" t="s">
        <v>23</v>
      </c>
      <c r="D12" s="1"/>
      <c r="E12" s="1"/>
      <c r="F12" s="1"/>
      <c r="G12" s="16">
        <v>1.050000</v>
      </c>
      <c r="H12" s="16"/>
      <c r="I12" s="17">
        <v>127.620000</v>
      </c>
      <c r="J12" s="17"/>
      <c r="K12" s="17">
        <f ca="1">ROUND(INDIRECT(ADDRESS(ROW()+(0), COLUMN()+(-4), 1))*INDIRECT(ADDRESS(ROW()+(0), COLUMN()+(-2), 1)), 2)</f>
        <v>134.000000</v>
      </c>
    </row>
    <row r="13" spans="1:11" ht="13.50" thickBot="1" customHeight="1">
      <c r="A13" s="18"/>
      <c r="B13" s="18"/>
      <c r="C13" s="18"/>
      <c r="D13" s="18"/>
      <c r="E13" s="18"/>
      <c r="F13" s="18"/>
      <c r="G13" s="12" t="s">
        <v>24</v>
      </c>
      <c r="H13" s="12"/>
      <c r="I13" s="12"/>
      <c r="J13" s="12"/>
      <c r="K13" s="20">
        <f ca="1">ROUND(SUM(INDIRECT(ADDRESS(ROW()+(-1), COLUMN()+(0), 1)),INDIRECT(ADDRESS(ROW()+(-2), COLUMN()+(0), 1)),INDIRECT(ADDRESS(ROW()+(-3), COLUMN()+(0), 1)),INDIRECT(ADDRESS(ROW()+(-4), COLUMN()+(0), 1))), 2)</f>
        <v>3469.420000</v>
      </c>
    </row>
    <row r="14" spans="1:11" ht="13.50" thickBot="1" customHeight="1">
      <c r="A14" s="18">
        <v>2.000000</v>
      </c>
      <c r="B14" s="18"/>
      <c r="C14" s="21" t="s">
        <v>25</v>
      </c>
      <c r="D14" s="21"/>
      <c r="E14" s="21"/>
      <c r="F14" s="21"/>
      <c r="G14" s="21"/>
      <c r="H14" s="21"/>
      <c r="I14" s="18"/>
      <c r="J14" s="18"/>
      <c r="K14" s="18"/>
    </row>
    <row r="15" spans="1:11" ht="13.50" thickBot="1" customHeight="1">
      <c r="A15" s="1" t="s">
        <v>26</v>
      </c>
      <c r="B15" s="13" t="s">
        <v>27</v>
      </c>
      <c r="C15" s="1" t="s">
        <v>28</v>
      </c>
      <c r="D15" s="1"/>
      <c r="E15" s="1"/>
      <c r="F15" s="1"/>
      <c r="G15" s="14">
        <v>0.376000</v>
      </c>
      <c r="H15" s="14"/>
      <c r="I15" s="15">
        <v>51.800000</v>
      </c>
      <c r="J15" s="15"/>
      <c r="K15" s="15">
        <f ca="1">ROUND(INDIRECT(ADDRESS(ROW()+(0), COLUMN()+(-4), 1))*INDIRECT(ADDRESS(ROW()+(0), COLUMN()+(-2), 1)), 2)</f>
        <v>19.480000</v>
      </c>
    </row>
    <row r="16" spans="1:11" ht="13.50" thickBot="1" customHeight="1">
      <c r="A16" s="1" t="s">
        <v>29</v>
      </c>
      <c r="B16" s="13" t="s">
        <v>30</v>
      </c>
      <c r="C16" s="1" t="s">
        <v>31</v>
      </c>
      <c r="D16" s="1"/>
      <c r="E16" s="1"/>
      <c r="F16" s="1"/>
      <c r="G16" s="14">
        <v>0.188000</v>
      </c>
      <c r="H16" s="14"/>
      <c r="I16" s="15">
        <v>38.140000</v>
      </c>
      <c r="J16" s="15"/>
      <c r="K16" s="15">
        <f ca="1">ROUND(INDIRECT(ADDRESS(ROW()+(0), COLUMN()+(-4), 1))*INDIRECT(ADDRESS(ROW()+(0), COLUMN()+(-2), 1)), 2)</f>
        <v>7.170000</v>
      </c>
    </row>
    <row r="17" spans="1:11" ht="13.50" thickBot="1" customHeight="1">
      <c r="A17" s="1" t="s">
        <v>32</v>
      </c>
      <c r="B17" s="13" t="s">
        <v>33</v>
      </c>
      <c r="C17" s="1" t="s">
        <v>34</v>
      </c>
      <c r="D17" s="1"/>
      <c r="E17" s="1"/>
      <c r="F17" s="1"/>
      <c r="G17" s="14">
        <v>0.188000</v>
      </c>
      <c r="H17" s="14"/>
      <c r="I17" s="15">
        <v>53.540000</v>
      </c>
      <c r="J17" s="15"/>
      <c r="K17" s="15">
        <f ca="1">ROUND(INDIRECT(ADDRESS(ROW()+(0), COLUMN()+(-4), 1))*INDIRECT(ADDRESS(ROW()+(0), COLUMN()+(-2), 1)), 2)</f>
        <v>10.070000</v>
      </c>
    </row>
    <row r="18" spans="1:11" ht="13.50" thickBot="1" customHeight="1">
      <c r="A18" s="1" t="s">
        <v>35</v>
      </c>
      <c r="B18" s="13" t="s">
        <v>36</v>
      </c>
      <c r="C18" s="1" t="s">
        <v>37</v>
      </c>
      <c r="D18" s="1"/>
      <c r="E18" s="1"/>
      <c r="F18" s="1"/>
      <c r="G18" s="16">
        <v>0.188000</v>
      </c>
      <c r="H18" s="16"/>
      <c r="I18" s="17">
        <v>38.070000</v>
      </c>
      <c r="J18" s="17"/>
      <c r="K18" s="17">
        <f ca="1">ROUND(INDIRECT(ADDRESS(ROW()+(0), COLUMN()+(-4), 1))*INDIRECT(ADDRESS(ROW()+(0), COLUMN()+(-2), 1)), 2)</f>
        <v>7.160000</v>
      </c>
    </row>
    <row r="19" spans="1:11" ht="13.50" thickBot="1" customHeight="1">
      <c r="A19" s="18"/>
      <c r="B19" s="18"/>
      <c r="C19" s="18"/>
      <c r="D19" s="18"/>
      <c r="E19" s="18"/>
      <c r="F19" s="18"/>
      <c r="G19" s="12" t="s">
        <v>38</v>
      </c>
      <c r="H19" s="12"/>
      <c r="I19" s="12"/>
      <c r="J19" s="12"/>
      <c r="K19" s="20">
        <f ca="1">ROUND(SUM(INDIRECT(ADDRESS(ROW()+(-1), COLUMN()+(0), 1)),INDIRECT(ADDRESS(ROW()+(-2), COLUMN()+(0), 1)),INDIRECT(ADDRESS(ROW()+(-3), COLUMN()+(0), 1)),INDIRECT(ADDRESS(ROW()+(-4), COLUMN()+(0), 1))), 2)</f>
        <v>43.880000</v>
      </c>
    </row>
    <row r="20" spans="1:11" ht="13.50" thickBot="1" customHeight="1">
      <c r="A20" s="18">
        <v>3.000000</v>
      </c>
      <c r="B20" s="18"/>
      <c r="C20" s="21" t="s">
        <v>39</v>
      </c>
      <c r="D20" s="21"/>
      <c r="E20" s="21"/>
      <c r="F20" s="21"/>
      <c r="G20" s="21"/>
      <c r="H20" s="21"/>
      <c r="I20" s="18"/>
      <c r="J20" s="18"/>
      <c r="K20" s="18"/>
    </row>
    <row r="21" spans="1:11" ht="13.50" thickBot="1" customHeight="1">
      <c r="A21" s="22"/>
      <c r="B21" s="23" t="s">
        <v>40</v>
      </c>
      <c r="C21" s="22" t="s">
        <v>41</v>
      </c>
      <c r="D21" s="22"/>
      <c r="E21" s="22"/>
      <c r="F21" s="22"/>
      <c r="G21" s="16">
        <v>2.000000</v>
      </c>
      <c r="H21" s="16"/>
      <c r="I21" s="17">
        <f ca="1">ROUND(SUM(INDIRECT(ADDRESS(ROW()+(-2), COLUMN()+(2), 1)),INDIRECT(ADDRESS(ROW()+(-8), COLUMN()+(2), 1))), 2)</f>
        <v>3513.300000</v>
      </c>
      <c r="J21" s="17"/>
      <c r="K21" s="17">
        <f ca="1">ROUND(INDIRECT(ADDRESS(ROW()+(0), COLUMN()+(-4), 1))*INDIRECT(ADDRESS(ROW()+(0), COLUMN()+(-2), 1))/100, 2)</f>
        <v>70.270000</v>
      </c>
    </row>
    <row r="22" spans="1:11" ht="13.50" thickBot="1" customHeight="1">
      <c r="A22" s="6" t="s">
        <v>42</v>
      </c>
      <c r="B22" s="7"/>
      <c r="C22" s="8"/>
      <c r="D22" s="8"/>
      <c r="E22" s="8"/>
      <c r="F22" s="8"/>
      <c r="G22" s="24" t="s">
        <v>43</v>
      </c>
      <c r="H22" s="24"/>
      <c r="I22" s="25"/>
      <c r="J22" s="25"/>
      <c r="K22" s="26">
        <f ca="1">ROUND(SUM(INDIRECT(ADDRESS(ROW()+(-1), COLUMN()+(0), 1)),INDIRECT(ADDRESS(ROW()+(-3), COLUMN()+(0), 1)),INDIRECT(ADDRESS(ROW()+(-9), COLUMN()+(0), 1))), 2)</f>
        <v>3583.570000</v>
      </c>
    </row>
  </sheetData>
  <mergeCells count="48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J13"/>
    <mergeCell ref="C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J19"/>
    <mergeCell ref="C20:H20"/>
    <mergeCell ref="I20:J20"/>
    <mergeCell ref="C21:F21"/>
    <mergeCell ref="G21:H21"/>
    <mergeCell ref="I21:J21"/>
    <mergeCell ref="A22:F22"/>
    <mergeCell ref="G22:J22"/>
  </mergeCells>
  <pageMargins left="0.620079" right="0.472441" top="0.472441" bottom="0.472441" header="0.0" footer="0.0"/>
  <pageSetup paperSize="9" orientation="portrait"/>
  <rowBreaks count="0" manualBreakCount="0">
    </rowBreaks>
</worksheet>
</file>