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<sst xmlns="http://schemas.openxmlformats.org/spreadsheetml/2006/main" count="55" uniqueCount="55">
  <si>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</si>
  <si>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RSN020</t>
  </si>
  <si>
    <t xml:space="preserve">m²</t>
  </si>
  <si>
    <t xml:space="preserve">Piso continuo de concreto tratado superficialmente con recubrimiento cementoso.</t>
  </si>
  <si>
    <r>
      <rPr>
        <sz val="8.25"/>
        <color rgb="FF000000"/>
        <rFont val="Arial"/>
        <family val="2"/>
      </rPr>
      <t xml:space="preserve">Piso continuo </t>
    </r>
    <r>
      <rPr>
        <b/>
        <sz val="8.25"/>
        <color rgb="FF000000"/>
        <rFont val="Arial"/>
        <family val="2"/>
      </rPr>
      <t xml:space="preserve">de concreto simple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concreto f'c=175 kg/cm² (2500 psi), clase de exposición F0 S0 P0 C0, tamaño máximo del agregado 19 mm, consistencia blanda, mezclado en obra y fundido con medios manuales,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agregados de cuarzo, pigmentos y aditivos, rendimiento 3 kg/m²</t>
    </r>
    <r>
      <rPr>
        <sz val="8.25"/>
        <color rgb="FF000000"/>
        <rFont val="Arial"/>
        <family val="2"/>
      </rPr>
      <t xml:space="preserve">, con acabado frotachado mecánico.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</si>
  <si>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</si>
  <si>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</si>
  <si>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</si>
  <si>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</si>
  <si>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</si>
  <si>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</si>
  <si>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</si>
  <si>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</si>
  <si>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</si>
  <si>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</si>
  <si>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</si>
  <si>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</si>
  <si>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</si>
  <si>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</si>
  <si>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</si>
  <si>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 de tamaño máximo 19 mm.</t>
  </si>
  <si>
    <t xml:space="preserve">mt08cem000i</t>
  </si>
  <si>
    <t xml:space="preserve">kg</t>
  </si>
  <si>
    <t xml:space="preserve">Cemento gris en sacos.</t>
  </si>
  <si>
    <t xml:space="preserve">mt09bnc010a</t>
  </si>
  <si>
    <t xml:space="preserve">kg</t>
  </si>
  <si>
    <t xml:space="preserve">Mortero de rodadura, color Gris Natural, compuesto de cemento, agregados seleccionados de cuarzo, pigmentos orgánicos y aditivos, con una densidad aparente de 1330 kg/m³, una resistencia a la compresión de 75000 kN/m² y una resistencia a la abrasión según el método Böhme de 10,9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</si>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</sst>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0.68" customWidth="1"/>
    <col min="4" max="4" width="19.55" customWidth="1"/>
    <col min="5" max="5" width="31.11" customWidth="1"/>
    <col min="6" max="6" width="13.09" customWidth="1"/>
    <col min="7" max="7" width="3.40" customWidth="1"/>
    <col min="8" max="8" width="9.69" customWidth="1"/>
    <col min="9" max="9" width="3.06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0.021000</v>
      </c>
      <c r="G9" s="14"/>
      <c r="H9" s="15">
        <v>32.160000</v>
      </c>
      <c r="I9" s="15"/>
      <c r="J9" s="15">
        <f ca="1">ROUND(INDIRECT(ADDRESS(ROW()+(0), COLUMN()+(-4), 1))*INDIRECT(ADDRESS(ROW()+(0), COLUMN()+(-2), 1)), 2)</f>
        <v>0.680000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0.050000</v>
      </c>
      <c r="G10" s="14"/>
      <c r="H10" s="15">
        <v>297.020000</v>
      </c>
      <c r="I10" s="15"/>
      <c r="J10" s="15">
        <f ca="1">ROUND(INDIRECT(ADDRESS(ROW()+(0), COLUMN()+(-4), 1))*INDIRECT(ADDRESS(ROW()+(0), COLUMN()+(-2), 1)), 2)</f>
        <v>14.850000</v>
      </c>
    </row>
    <row r="11" spans="1:10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0.089000</v>
      </c>
      <c r="G11" s="14"/>
      <c r="H11" s="15">
        <v>267.320000</v>
      </c>
      <c r="I11" s="15"/>
      <c r="J11" s="15">
        <f ca="1">ROUND(INDIRECT(ADDRESS(ROW()+(0), COLUMN()+(-4), 1))*INDIRECT(ADDRESS(ROW()+(0), COLUMN()+(-2), 1)), 2)</f>
        <v>23.790000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31.500000</v>
      </c>
      <c r="G12" s="14"/>
      <c r="H12" s="15">
        <v>3.500000</v>
      </c>
      <c r="I12" s="15"/>
      <c r="J12" s="15">
        <f ca="1">ROUND(INDIRECT(ADDRESS(ROW()+(0), COLUMN()+(-4), 1))*INDIRECT(ADDRESS(ROW()+(0), COLUMN()+(-2), 1)), 2)</f>
        <v>110.250000</v>
      </c>
    </row>
    <row r="13" spans="1:10" ht="66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3.000000</v>
      </c>
      <c r="G13" s="16"/>
      <c r="H13" s="17">
        <v>9.820000</v>
      </c>
      <c r="I13" s="17"/>
      <c r="J13" s="17">
        <f ca="1">ROUND(INDIRECT(ADDRESS(ROW()+(0), COLUMN()+(-4), 1))*INDIRECT(ADDRESS(ROW()+(0), COLUMN()+(-2), 1)), 2)</f>
        <v>29.460000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179.030000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0.022000</v>
      </c>
      <c r="G16" s="14"/>
      <c r="H16" s="15">
        <v>175.550000</v>
      </c>
      <c r="I16" s="15"/>
      <c r="J16" s="15">
        <f ca="1">ROUND(INDIRECT(ADDRESS(ROW()+(0), COLUMN()+(-4), 1))*INDIRECT(ADDRESS(ROW()+(0), COLUMN()+(-2), 1)), 2)</f>
        <v>3.860000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4">
        <v>0.018000</v>
      </c>
      <c r="G17" s="14"/>
      <c r="H17" s="15">
        <v>88.440000</v>
      </c>
      <c r="I17" s="15"/>
      <c r="J17" s="15">
        <f ca="1">ROUND(INDIRECT(ADDRESS(ROW()+(0), COLUMN()+(-4), 1))*INDIRECT(ADDRESS(ROW()+(0), COLUMN()+(-2), 1)), 2)</f>
        <v>1.590000</v>
      </c>
    </row>
    <row r="18" spans="1:10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6">
        <v>0.634000</v>
      </c>
      <c r="G18" s="16"/>
      <c r="H18" s="17">
        <v>96.010000</v>
      </c>
      <c r="I18" s="17"/>
      <c r="J18" s="17">
        <f ca="1">ROUND(INDIRECT(ADDRESS(ROW()+(0), COLUMN()+(-4), 1))*INDIRECT(ADDRESS(ROW()+(0), COLUMN()+(-2), 1)), 2)</f>
        <v>60.870000</v>
      </c>
    </row>
    <row r="19" spans="1:10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1))), 2)</f>
        <v>66.320000</v>
      </c>
    </row>
    <row r="20" spans="1:10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  <c r="J20" s="18"/>
    </row>
    <row r="21" spans="1:10" ht="13.50" thickBot="1" customHeight="1">
      <c r="A21" s="1" t="s">
        <v>40</v>
      </c>
      <c r="B21" s="13" t="s">
        <v>41</v>
      </c>
      <c r="C21" s="1" t="s">
        <v>42</v>
      </c>
      <c r="D21" s="1"/>
      <c r="E21" s="1"/>
      <c r="F21" s="14">
        <v>0.316000</v>
      </c>
      <c r="G21" s="14"/>
      <c r="H21" s="15">
        <v>51.800000</v>
      </c>
      <c r="I21" s="15"/>
      <c r="J21" s="15">
        <f ca="1">ROUND(INDIRECT(ADDRESS(ROW()+(0), COLUMN()+(-4), 1))*INDIRECT(ADDRESS(ROW()+(0), COLUMN()+(-2), 1)), 2)</f>
        <v>16.370000</v>
      </c>
    </row>
    <row r="22" spans="1:10" ht="13.50" thickBot="1" customHeight="1">
      <c r="A22" s="1" t="s">
        <v>43</v>
      </c>
      <c r="B22" s="13" t="s">
        <v>44</v>
      </c>
      <c r="C22" s="1" t="s">
        <v>45</v>
      </c>
      <c r="D22" s="1"/>
      <c r="E22" s="1"/>
      <c r="F22" s="14">
        <v>0.604000</v>
      </c>
      <c r="G22" s="14"/>
      <c r="H22" s="15">
        <v>36.690000</v>
      </c>
      <c r="I22" s="15"/>
      <c r="J22" s="15">
        <f ca="1">ROUND(INDIRECT(ADDRESS(ROW()+(0), COLUMN()+(-4), 1))*INDIRECT(ADDRESS(ROW()+(0), COLUMN()+(-2), 1)), 2)</f>
        <v>22.160000</v>
      </c>
    </row>
    <row r="23" spans="1:10" ht="13.50" thickBot="1" customHeight="1">
      <c r="A23" s="1" t="s">
        <v>46</v>
      </c>
      <c r="B23" s="13" t="s">
        <v>47</v>
      </c>
      <c r="C23" s="1" t="s">
        <v>48</v>
      </c>
      <c r="D23" s="1"/>
      <c r="E23" s="1"/>
      <c r="F23" s="16">
        <v>0.145000</v>
      </c>
      <c r="G23" s="16"/>
      <c r="H23" s="17">
        <v>37.450000</v>
      </c>
      <c r="I23" s="17"/>
      <c r="J23" s="17">
        <f ca="1">ROUND(INDIRECT(ADDRESS(ROW()+(0), COLUMN()+(-4), 1))*INDIRECT(ADDRESS(ROW()+(0), COLUMN()+(-2), 1)), 2)</f>
        <v>5.430000</v>
      </c>
    </row>
    <row r="24" spans="1:10" ht="13.50" thickBot="1" customHeight="1">
      <c r="A24" s="18"/>
      <c r="B24" s="18"/>
      <c r="C24" s="18"/>
      <c r="D24" s="18"/>
      <c r="E24" s="18"/>
      <c r="F24" s="12" t="s">
        <v>49</v>
      </c>
      <c r="G24" s="12"/>
      <c r="H24" s="12"/>
      <c r="I24" s="12"/>
      <c r="J24" s="20">
        <f ca="1">ROUND(SUM(INDIRECT(ADDRESS(ROW()+(-1), COLUMN()+(0), 1)),INDIRECT(ADDRESS(ROW()+(-2), COLUMN()+(0), 1)),INDIRECT(ADDRESS(ROW()+(-3), COLUMN()+(0), 1))), 2)</f>
        <v>43.960000</v>
      </c>
    </row>
    <row r="25" spans="1:10" ht="13.50" thickBot="1" customHeight="1">
      <c r="A25" s="18">
        <v>4.000000</v>
      </c>
      <c r="B25" s="18"/>
      <c r="C25" s="21" t="s">
        <v>50</v>
      </c>
      <c r="D25" s="21"/>
      <c r="E25" s="21"/>
      <c r="F25" s="21"/>
      <c r="G25" s="21"/>
      <c r="H25" s="18"/>
      <c r="I25" s="18"/>
      <c r="J25" s="18"/>
    </row>
    <row r="26" spans="1:10" ht="13.50" thickBot="1" customHeight="1">
      <c r="A26" s="22"/>
      <c r="B26" s="23" t="s">
        <v>51</v>
      </c>
      <c r="C26" s="22" t="s">
        <v>52</v>
      </c>
      <c r="D26" s="22"/>
      <c r="E26" s="22"/>
      <c r="F26" s="16">
        <v>2.000000</v>
      </c>
      <c r="G26" s="16"/>
      <c r="H26" s="17">
        <f ca="1">ROUND(SUM(INDIRECT(ADDRESS(ROW()+(-2), COLUMN()+(2), 1)),INDIRECT(ADDRESS(ROW()+(-7), COLUMN()+(2), 1)),INDIRECT(ADDRESS(ROW()+(-12), COLUMN()+(2), 1))), 2)</f>
        <v>289.310000</v>
      </c>
      <c r="I26" s="17"/>
      <c r="J26" s="17">
        <f ca="1">ROUND(INDIRECT(ADDRESS(ROW()+(0), COLUMN()+(-4), 1))*INDIRECT(ADDRESS(ROW()+(0), COLUMN()+(-2), 1))/100, 2)</f>
        <v>5.790000</v>
      </c>
    </row>
    <row r="27" spans="1:10" ht="13.50" thickBot="1" customHeight="1">
      <c r="A27" s="6" t="s">
        <v>53</v>
      </c>
      <c r="B27" s="7"/>
      <c r="C27" s="8"/>
      <c r="D27" s="8"/>
      <c r="E27" s="8"/>
      <c r="F27" s="24" t="s">
        <v>54</v>
      </c>
      <c r="G27" s="24"/>
      <c r="H27" s="25"/>
      <c r="I27" s="25"/>
      <c r="J27" s="26">
        <f ca="1">ROUND(SUM(INDIRECT(ADDRESS(ROW()+(-1), COLUMN()+(0), 1)),INDIRECT(ADDRESS(ROW()+(-3), COLUMN()+(0), 1)),INDIRECT(ADDRESS(ROW()+(-8), COLUMN()+(0), 1)),INDIRECT(ADDRESS(ROW()+(-13), COLUMN()+(0), 1))), 2)</f>
        <v>295.100000</v>
      </c>
    </row>
  </sheetData>
  <mergeCells count="60">
    <mergeCell ref="A1:J1"/>
    <mergeCell ref="A3:C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G18"/>
    <mergeCell ref="H18:I18"/>
    <mergeCell ref="C19:E19"/>
    <mergeCell ref="F19:I19"/>
    <mergeCell ref="C20:G20"/>
    <mergeCell ref="H20:I20"/>
    <mergeCell ref="C21:E21"/>
    <mergeCell ref="F21:G21"/>
    <mergeCell ref="H21:I21"/>
    <mergeCell ref="C22:E22"/>
    <mergeCell ref="F22:G22"/>
    <mergeCell ref="H22:I22"/>
    <mergeCell ref="C23:E23"/>
    <mergeCell ref="F23:G23"/>
    <mergeCell ref="H23:I23"/>
    <mergeCell ref="C24:E24"/>
    <mergeCell ref="F24:I24"/>
    <mergeCell ref="C25:G25"/>
    <mergeCell ref="H25:I25"/>
    <mergeCell ref="C26:E26"/>
    <mergeCell ref="F26:G26"/>
    <mergeCell ref="H26:I26"/>
    <mergeCell ref="A27:E27"/>
    <mergeCell ref="F27:I27"/>
  </mergeCells>
  <pageMargins left="0.620079" right="0.472441" top="0.472441" bottom="0.472441" header="0.0" footer="0.0"/>
  <pageSetup paperSize="9" orientation="portrait"/>
  <rowBreaks count="0" manualBreakCount="0">
    </rowBreaks>
</worksheet>
</file>